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3\"/>
    </mc:Choice>
  </mc:AlternateContent>
  <xr:revisionPtr revIDLastSave="0" documentId="13_ncr:1_{9142EFB4-0488-48FF-99DC-B0B228F58CF1}" xr6:coauthVersionLast="47" xr6:coauthVersionMax="47" xr10:uidLastSave="{00000000-0000-0000-0000-000000000000}"/>
  <bookViews>
    <workbookView xWindow="-108" yWindow="-108" windowWidth="23256" windowHeight="12576" tabRatio="705" activeTab="13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Ago!$N$6:$R$716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Jul!$A$6:$I$472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91029"/>
  <pivotCaches>
    <pivotCache cacheId="5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" i="9" l="1"/>
  <c r="T4" i="8"/>
  <c r="T4" i="12"/>
  <c r="T4" i="11"/>
  <c r="T4" i="10" l="1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<sst xmlns="http://schemas.openxmlformats.org/spreadsheetml/2006/main" count="74790" uniqueCount="877">
  <si>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</si>
  <si>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</si>
  <si>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</si>
  <si>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</si>
  <si>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</si>
  <si>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</si>
  <si>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</si>
  <si>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</si>
  <si>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</si>
  <si>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</si>
  <si>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</si>
  <si>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</si>
  <si>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</si>
  <si>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</si>
  <si>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</si>
  <si>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</si>
  <si>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</si>
  <si>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</si>
  <si>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</si>
  <si>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</si>
  <si>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</si>
  <si>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</si>
  <si>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</si>
  <si>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</si>
  <si>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</si>
  <si>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</si>
  <si>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</si>
  <si>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</si>
  <si>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</si>
  <si>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</si>
  <si>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</si>
  <si>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</si>
  <si>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</si>
  <si>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</si>
  <si>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</si>
  <si>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</si>
  <si>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</si>
  <si>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</si>
  <si>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</si>
  <si>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</si>
  <si>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</si>
  <si>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</si>
  <si>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</si>
  <si>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</si>
  <si>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</si>
  <si>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</si>
  <si>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</si>
  <si>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</si>
  <si>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</si>
  <si>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</si>
  <si>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</si>
  <si>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</si>
  <si>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</si>
  <si>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</si>
  <si>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</si>
  <si>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</si>
  <si>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</si>
  <si>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</si>
  <si>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</si>
  <si>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</si>
  <si>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</si>
  <si>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</si>
  <si>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</si>
  <si>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</si>
  <si>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</si>
  <si>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</si>
  <si>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</si>
  <si>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</si>
  <si>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</si>
  <si>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</si>
  <si>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</si>
  <si>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</si>
  <si>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</si>
  <si>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</si>
  <si>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</si>
  <si>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</si>
  <si>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</si>
  <si>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</si>
  <si>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</si>
  <si>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</si>
  <si>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</si>
  <si>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</si>
  <si>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</si>
  <si>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</si>
  <si>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</si>
  <si>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</si>
  <si>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</si>
  <si>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</si>
  <si>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</si>
  <si>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</si>
  <si>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</si>
  <si>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</si>
  <si>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</si>
  <si>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</si>
  <si>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</si>
  <si>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</si>
  <si>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</si>
  <si>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</si>
  <si>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</si>
  <si>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</si>
  <si>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</si>
  <si>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</si>
  <si>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</si>
  <si>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</si>
  <si>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</si>
  <si>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</si>
  <si>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</si>
  <si>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</si>
  <si>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</si>
  <si>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</si>
  <si>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</si>
  <si>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</si>
  <si>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</si>
  <si>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</si>
  <si>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</si>
  <si>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</si>
  <si>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</si>
  <si>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</si>
  <si>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</si>
  <si>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</si>
  <si>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</si>
  <si>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</si>
  <si>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</si>
  <si>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</si>
  <si>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</si>
  <si>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</si>
  <si>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</si>
  <si>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</si>
  <si>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</si>
  <si>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</si>
  <si>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</si>
  <si>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</si>
  <si>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</si>
  <si>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</si>
  <si>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</si>
  <si>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</si>
  <si>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</si>
  <si>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</si>
  <si>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</si>
  <si>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</si>
  <si>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</si>
  <si>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</si>
  <si>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</si>
  <si>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</si>
  <si>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</si>
  <si>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</si>
  <si>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</si>
  <si>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</si>
  <si>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</si>
  <si>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</si>
  <si>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</si>
  <si>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</si>
  <si>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</si>
  <si>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</si>
  <si>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</si>
  <si>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</si>
  <si>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</si>
  <si>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</si>
  <si>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</si>
  <si>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</si>
  <si>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</si>
  <si>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</si>
  <si>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</si>
  <si>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</si>
  <si>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</si>
  <si>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</si>
  <si>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</si>
  <si>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</si>
  <si>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</si>
  <si>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</si>
  <si>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</si>
  <si>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</si>
  <si>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</si>
  <si>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</si>
  <si>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</si>
  <si>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</si>
  <si>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</si>
  <si>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</si>
  <si>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</si>
  <si>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</si>
  <si>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</si>
  <si>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</si>
  <si>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</si>
  <si>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</si>
  <si>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</si>
  <si>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</si>
  <si>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</si>
  <si>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</si>
  <si>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</si>
  <si>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</si>
  <si>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</si>
  <si>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</si>
  <si>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</si>
  <si>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</si>
  <si>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</si>
  <si>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</si>
  <si>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</si>
  <si>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</si>
  <si>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</si>
  <si>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</si>
  <si>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</si>
  <si>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</si>
  <si>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</si>
  <si>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</si>
  <si>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</si>
  <si>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</si>
  <si>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</si>
  <si>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</si>
  <si>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</si>
  <si>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</si>
  <si>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</si>
  <si>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</si>
  <si>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</si>
  <si>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</si>
  <si>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</si>
  <si>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</si>
  <si>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</si>
  <si>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</si>
  <si>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</si>
  <si>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</si>
  <si>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</si>
  <si>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</si>
  <si>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</si>
  <si>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</si>
  <si>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</si>
  <si>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</si>
  <si>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</si>
  <si>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</si>
  <si>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</si>
  <si>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</si>
  <si>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</si>
  <si>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</si>
  <si>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</si>
  <si>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</si>
  <si>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</si>
  <si>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</si>
  <si>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</si>
  <si>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</si>
  <si>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</si>
  <si>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</si>
  <si>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</si>
  <si>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</si>
  <si>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</si>
  <si>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</si>
  <si>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</si>
  <si>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</si>
  <si>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</si>
  <si>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</si>
  <si>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</si>
  <si>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</si>
  <si>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</si>
  <si>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</si>
  <si>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</si>
  <si>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</si>
  <si>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</si>
  <si>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</si>
  <si>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</si>
  <si>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</si>
  <si>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</si>
  <si>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</si>
  <si>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</si>
  <si>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</si>
  <si>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</si>
  <si>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</si>
  <si>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</si>
  <si>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</si>
  <si>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</si>
  <si>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</si>
  <si>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</si>
  <si>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</si>
  <si>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</si>
  <si>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</si>
  <si>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</si>
  <si>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</si>
  <si>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</si>
  <si>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</si>
  <si>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</si>
  <si>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</si>
  <si>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</si>
  <si>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</si>
  <si>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</si>
  <si>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</si>
  <si>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</si>
  <si>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</si>
  <si>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</si>
  <si>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</si>
  <si>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</si>
  <si>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</si>
  <si>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</si>
  <si>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</si>
  <si>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</si>
  <si>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</si>
  <si>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</si>
  <si>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</si>
  <si>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</si>
  <si>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</si>
  <si>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</si>
  <si>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</si>
  <si>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</si>
  <si>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</si>
  <si>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</si>
  <si>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</si>
  <si>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</si>
  <si>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</si>
  <si>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</si>
  <si>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</si>
  <si>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</si>
  <si>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</si>
  <si>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</si>
  <si>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</si>
  <si>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</si>
  <si>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</si>
  <si>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</si>
  <si>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</si>
  <si>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</si>
  <si>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</si>
  <si>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</si>
  <si>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</si>
  <si>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</si>
  <si>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</si>
  <si>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</si>
  <si>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</si>
  <si>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</si>
  <si>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</si>
  <si>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</si>
  <si>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</si>
  <si>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</si>
  <si>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</si>
  <si>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</si>
  <si>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</si>
  <si>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</si>
  <si>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</si>
  <si>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</si>
  <si>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</si>
  <si>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</si>
  <si>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</si>
  <si>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</si>
  <si>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</si>
  <si>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</si>
  <si>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</si>
  <si>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</si>
  <si>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</si>
  <si>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</si>
  <si>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</si>
  <si>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</si>
  <si>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</si>
  <si>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</si>
  <si>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</si>
  <si>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</si>
  <si>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</si>
  <si>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</si>
  <si>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</si>
  <si>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</si>
  <si>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</si>
  <si>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</si>
  <si>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</si>
  <si>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</si>
  <si>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</si>
  <si>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</si>
  <si>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</si>
  <si>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</si>
  <si>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</si>
  <si>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</si>
  <si>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</si>
  <si>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</si>
  <si>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</si>
  <si>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</si>
  <si>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</si>
  <si>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</si>
  <si>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</si>
  <si>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</si>
  <si>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</si>
  <si>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</si>
  <si>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</si>
  <si>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</si>
  <si>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</si>
  <si>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</si>
  <si>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</si>
  <si>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</si>
  <si>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</si>
  <si>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</si>
  <si>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</si>
  <si>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</si>
  <si>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</si>
  <si>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</si>
  <si>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</si>
  <si>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</si>
  <si>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</si>
  <si>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</si>
  <si>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</si>
  <si>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</si>
  <si>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</si>
  <si>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</si>
  <si>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</si>
  <si>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</si>
  <si>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</si>
  <si>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</si>
  <si>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</si>
  <si>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</si>
  <si>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</si>
  <si>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</si>
  <si>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</si>
  <si>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</si>
  <si>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</si>
  <si>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</si>
  <si>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</si>
  <si>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</si>
  <si>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</si>
  <si>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</si>
  <si>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</si>
  <si>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</si>
  <si>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</si>
  <si>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</si>
  <si>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</si>
  <si>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</si>
  <si>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</si>
  <si>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</si>
  <si>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</si>
  <si>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</si>
  <si>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</si>
  <si>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</si>
  <si>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</si>
  <si>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</si>
  <si>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</si>
  <si>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</si>
  <si>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</si>
  <si>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</si>
  <si>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</si>
  <si>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</si>
  <si>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</si>
  <si>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</si>
  <si>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</si>
  <si>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</si>
  <si>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</si>
  <si>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</si>
  <si>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</si>
  <si>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</si>
  <si>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</si>
  <si>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</si>
  <si>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</si>
  <si>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</si>
  <si>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</si>
  <si>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</si>
  <si>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</si>
  <si>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</si>
  <si>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</si>
  <si>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</si>
  <si>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</si>
  <si>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</si>
  <si>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</si>
  <si>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</si>
  <si>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</si>
  <si>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</si>
  <si>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</si>
  <si>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</si>
  <si>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</si>
  <si>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</si>
  <si>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</si>
  <si>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</si>
  <si>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</si>
  <si>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</si>
  <si>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</si>
  <si>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</si>
  <si>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</si>
  <si>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</si>
  <si>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</si>
  <si>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</si>
  <si>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</si>
  <si>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</si>
  <si>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</si>
  <si>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</si>
  <si>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</si>
  <si>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</si>
  <si>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</si>
  <si>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</si>
  <si>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</si>
  <si>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</si>
  <si>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</si>
  <si>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</si>
  <si>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</si>
  <si>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</si>
  <si>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</si>
  <si>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</si>
  <si>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</si>
  <si>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</si>
  <si>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</si>
  <si>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</si>
  <si>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</si>
  <si>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</si>
  <si>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</si>
  <si>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</si>
  <si>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</si>
  <si>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</si>
  <si>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</si>
  <si>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</si>
  <si>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</si>
  <si>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</si>
  <si>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</si>
  <si>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</si>
  <si>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</si>
  <si>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</si>
  <si>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</si>
  <si>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</si>
  <si>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</si>
  <si>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</si>
  <si>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</si>
  <si>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</si>
  <si>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</si>
  <si>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</si>
  <si>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</si>
  <si>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</si>
  <si>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</si>
  <si>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</si>
  <si>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</si>
  <si>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</si>
  <si>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</si>
  <si>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</si>
  <si>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</si>
  <si>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</si>
  <si>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</si>
  <si>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</si>
  <si>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</si>
  <si>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</si>
  <si>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</si>
  <si>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</si>
  <si>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</si>
  <si>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</si>
  <si>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</si>
  <si>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</si>
  <si>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</si>
  <si>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</si>
  <si>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</si>
  <si>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</si>
  <si>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</si>
  <si>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</si>
  <si>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</si>
  <si>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</si>
  <si>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</si>
  <si>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</si>
  <si>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</si>
  <si>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</si>
  <si>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</si>
  <si>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</si>
  <si>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</si>
  <si>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</si>
  <si>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</si>
  <si>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</si>
  <si>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</si>
  <si>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</si>
  <si>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</si>
  <si>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</si>
  <si>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</si>
  <si>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</si>
  <si>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</si>
  <si>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</si>
  <si>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</si>
  <si>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</si>
  <si>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</si>
  <si>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</si>
  <si>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</si>
  <si>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</si>
  <si>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</si>
  <si>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</si>
  <si>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</si>
  <si>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</si>
  <si>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</si>
  <si>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</si>
  <si>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</si>
  <si>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</si>
  <si>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</si>
  <si>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</si>
  <si>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</si>
  <si>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</si>
  <si>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</si>
  <si>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</si>
  <si>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</si>
  <si>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</si>
  <si>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</si>
  <si>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</si>
  <si>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</si>
  <si>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</si>
  <si>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</si>
  <si>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</si>
  <si>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</si>
  <si>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</si>
  <si>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</si>
  <si>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</si>
  <si>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</si>
  <si>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</si>
  <si>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</si>
  <si>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</si>
  <si>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</si>
  <si>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</si>
  <si>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</si>
  <si>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</si>
  <si>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</si>
  <si>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</si>
  <si>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</si>
  <si>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</si>
  <si>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</si>
  <si>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</si>
  <si>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</si>
  <si>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</si>
  <si>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</si>
  <si>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</si>
  <si>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</si>
  <si>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</si>
  <si>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</si>
  <si>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</si>
  <si>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</si>
  <si>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</si>
  <si>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</si>
  <si>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</si>
  <si>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</si>
  <si>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</si>
  <si>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</si>
  <si>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</si>
  <si>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</si>
  <si>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</si>
  <si>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</si>
  <si>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</si>
  <si>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</si>
  <si>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</si>
  <si>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</si>
  <si>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</si>
  <si>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</si>
  <si>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</si>
  <si>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</si>
  <si>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</si>
  <si>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</si>
  <si>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</si>
  <si>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</si>
  <si>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</si>
  <si>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</si>
  <si>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</si>
  <si>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</si>
  <si>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</si>
  <si>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</si>
  <si>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</si>
  <si>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</si>
  <si>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</si>
  <si>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</si>
  <si>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</si>
  <si>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</si>
  <si>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</si>
  <si>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</si>
  <si>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</si>
  <si>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</si>
  <si>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</si>
  <si>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</si>
  <si>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</si>
  <si>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</si>
  <si>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</si>
  <si>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</si>
  <si>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</si>
  <si>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</si>
  <si>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</si>
  <si>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</si>
  <si>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</si>
  <si>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</si>
  <si>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</si>
  <si>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</si>
  <si>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</si>
  <si>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</si>
  <si>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</si>
  <si>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</si>
  <si>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</si>
  <si>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</si>
  <si>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</si>
  <si>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</si>
  <si>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</si>
  <si>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</si>
  <si>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</si>
  <si>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</si>
  <si>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</si>
  <si>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</si>
  <si>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</si>
  <si>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</si>
  <si>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</si>
  <si>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</si>
  <si>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</si>
  <si>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</si>
  <si>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</si>
  <si>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</si>
  <si>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</si>
  <si>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</si>
  <si>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</si>
  <si>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</si>
  <si>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</si>
  <si>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</si>
  <si>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</si>
  <si>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</si>
  <si>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</si>
  <si>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</si>
  <si>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</si>
  <si>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</si>
  <si>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</si>
  <si>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</si>
  <si>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</si>
  <si>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</si>
  <si>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</si>
  <si>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</si>
  <si>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</si>
  <si>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</si>
  <si>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</si>
  <si>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</si>
  <si>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</si>
  <si>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</si>
  <si>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</si>
  <si>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</si>
  <si>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</si>
  <si>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</si>
  <si>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</si>
  <si>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</si>
  <si>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</si>
  <si>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</si>
  <si>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</si>
  <si>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</si>
  <si>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</si>
  <si>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</si>
  <si>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</si>
  <si>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</si>
  <si>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</si>
  <si>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</si>
  <si>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</si>
  <si>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</si>
  <si>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</si>
  <si>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</si>
  <si>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</si>
  <si>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</si>
  <si>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</si>
  <si>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</si>
  <si>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</si>
  <si>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</si>
  <si>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</si>
  <si>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</si>
  <si>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</si>
  <si>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</si>
  <si>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</si>
  <si>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</si>
  <si>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</si>
  <si>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</si>
  <si>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</si>
  <si>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</si>
  <si>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</si>
  <si>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</si>
  <si>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</si>
  <si>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</si>
  <si>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</si>
  <si>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</si>
  <si>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</si>
  <si>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</si>
  <si>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</si>
  <si>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</si>
  <si>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</si>
  <si>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</si>
  <si>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</si>
  <si>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</si>
  <si>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</si>
  <si>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</si>
  <si>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</si>
  <si>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</si>
  <si>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</si>
  <si>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</si>
  <si>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</si>
  <si>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</si>
  <si>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</si>
  <si>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</si>
  <si>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</si>
  <si>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</si>
  <si>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</si>
  <si>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</si>
  <si>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</si>
  <si>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</si>
  <si>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</si>
  <si>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</si>
  <si>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</si>
  <si>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</si>
  <si>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</si>
  <si>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</si>
  <si>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</si>
  <si>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</si>
  <si>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</si>
  <si>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</si>
  <si>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</si>
  <si>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</si>
  <si>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</si>
  <si>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</si>
  <si>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</si>
  <si>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</si>
  <si>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</si>
  <si>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</si>
  <si>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</si>
  <si>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</si>
  <si>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</si>
  <si>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</si>
  <si>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</si>
  <si>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</si>
  <si>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</si>
  <si>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</si>
  <si>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</si>
  <si>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</si>
  <si>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</si>
  <si>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</si>
  <si>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</si>
  <si>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</si>
  <si>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</si>
  <si>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</si>
  <si>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</si>
  <si>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</si>
  <si>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</si>
  <si>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</si>
  <si>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</si>
  <si>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</si>
  <si>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</si>
  <si>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</si>
  <si>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</si>
  <si>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</si>
  <si>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</si>
  <si>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</si>
  <si>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</si>
  <si>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</si>
  <si>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</si>
  <si>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</si>
  <si>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</si>
  <si>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</si>
  <si>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</si>
  <si>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</si>
  <si>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</si>
  <si>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</si>
  <si>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</si>
  <si>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</si>
  <si>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</si>
  <si>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</si>
  <si>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</si>
  <si>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</si>
  <si>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</si>
  <si>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</si>
  <si>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</si>
  <si>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</si>
  <si>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</si>
  <si>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</si>
  <si>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</si>
  <si>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</si>
  <si>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</si>
  <si>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</si>
  <si>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</si>
  <si>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</si>
  <si>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</si>
  <si>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</si>
  <si>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</si>
  <si>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Adolescente ( 12 a 17 )</t>
  </si>
  <si>
    <t>Joven 
(18 a 29 )</t>
  </si>
  <si>
    <t>Adulto 
( 30 a 59 )</t>
  </si>
  <si>
    <t>Adulto Mayor 
( +60)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</si>
  <si>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</si>
  <si>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</si>
  <si>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</si>
  <si>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</si>
  <si>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</si>
  <si>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</si>
  <si>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</si>
  <si>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</si>
  <si>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REPORTE CNV 2023 -  ENERO</t>
  </si>
  <si>
    <t>CNV 2023</t>
  </si>
  <si>
    <t>REPORTE CNV 2023 -  FEBRERO</t>
  </si>
  <si>
    <t>REPORTE CNV 2023 -  MARZO</t>
  </si>
  <si>
    <t>REPORTE CNV 2023 -  ABRIL</t>
  </si>
  <si>
    <t>REPORTE CNV 2023 -  MAYO</t>
  </si>
  <si>
    <t>REPORTE CNV 2023 -  JUNIO</t>
  </si>
  <si>
    <t>REPORTE CNV 2023 -  JULIO</t>
  </si>
  <si>
    <t>REPORTE CNV 2023 -  AGOSTO</t>
  </si>
  <si>
    <t>REPORTE CNV 2023 -  SETIEMBRE</t>
  </si>
  <si>
    <t>REPORTE CNV 2023 -  OCTUBRE</t>
  </si>
  <si>
    <t>REPORTE CNV 2023 -  NOVIEMBRE</t>
  </si>
  <si>
    <t>REPORTE CNV 2023 -  DICIEMBRE</t>
  </si>
  <si>
    <t>REPORTE CNV 2023 -  ACUMULADO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</si>
</sst>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2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27" fillId="0" borderId="0" xfId="0" applyNumberFormat="1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329</c:v>
                </c:pt>
                <c:pt idx="1">
                  <c:v>509</c:v>
                </c:pt>
                <c:pt idx="2">
                  <c:v>475</c:v>
                </c:pt>
                <c:pt idx="3">
                  <c:v>779</c:v>
                </c:pt>
                <c:pt idx="4">
                  <c:v>631</c:v>
                </c:pt>
                <c:pt idx="5">
                  <c:v>570</c:v>
                </c:pt>
                <c:pt idx="6">
                  <c:v>484</c:v>
                </c:pt>
                <c:pt idx="7">
                  <c:v>310</c:v>
                </c:pt>
                <c:pt idx="8">
                  <c:v>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62</c:v>
                </c:pt>
                <c:pt idx="4">
                  <c:v>117</c:v>
                </c:pt>
                <c:pt idx="5">
                  <c:v>28</c:v>
                </c:pt>
                <c:pt idx="6">
                  <c:v>249</c:v>
                </c:pt>
                <c:pt idx="7">
                  <c:v>130</c:v>
                </c:pt>
                <c:pt idx="8">
                  <c:v>12</c:v>
                </c:pt>
                <c:pt idx="9">
                  <c:v>472</c:v>
                </c:pt>
                <c:pt idx="10">
                  <c:v>32</c:v>
                </c:pt>
                <c:pt idx="11">
                  <c:v>254</c:v>
                </c:pt>
                <c:pt idx="12">
                  <c:v>79</c:v>
                </c:pt>
                <c:pt idx="13">
                  <c:v>8</c:v>
                </c:pt>
                <c:pt idx="14">
                  <c:v>0</c:v>
                </c:pt>
                <c:pt idx="15">
                  <c:v>5866</c:v>
                </c:pt>
                <c:pt idx="16">
                  <c:v>311</c:v>
                </c:pt>
                <c:pt idx="17">
                  <c:v>0</c:v>
                </c:pt>
                <c:pt idx="18">
                  <c:v>248</c:v>
                </c:pt>
                <c:pt idx="19">
                  <c:v>72</c:v>
                </c:pt>
                <c:pt idx="20">
                  <c:v>77</c:v>
                </c:pt>
                <c:pt idx="21">
                  <c:v>101</c:v>
                </c:pt>
                <c:pt idx="22">
                  <c:v>97</c:v>
                </c:pt>
                <c:pt idx="23">
                  <c:v>51</c:v>
                </c:pt>
                <c:pt idx="24">
                  <c:v>96</c:v>
                </c:pt>
                <c:pt idx="25">
                  <c:v>429</c:v>
                </c:pt>
                <c:pt idx="26">
                  <c:v>0</c:v>
                </c:pt>
                <c:pt idx="27">
                  <c:v>193</c:v>
                </c:pt>
                <c:pt idx="28">
                  <c:v>46</c:v>
                </c:pt>
                <c:pt idx="29">
                  <c:v>310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40</c:v>
                </c:pt>
                <c:pt idx="34">
                  <c:v>378</c:v>
                </c:pt>
                <c:pt idx="35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PUTUMAYO</c:v>
                </c:pt>
                <c:pt idx="1">
                  <c:v>LORETO</c:v>
                </c:pt>
                <c:pt idx="2">
                  <c:v>DATEM DEL MARAÑON</c:v>
                </c:pt>
                <c:pt idx="3">
                  <c:v>REQUENA</c:v>
                </c:pt>
                <c:pt idx="4">
                  <c:v>UCAYALI</c:v>
                </c:pt>
                <c:pt idx="5">
                  <c:v>MARISCAL RAMON CASTILLA</c:v>
                </c:pt>
                <c:pt idx="6">
                  <c:v>ALTO AMAZONAS</c:v>
                </c:pt>
                <c:pt idx="7">
                  <c:v>MAYNAS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32</c:v>
                </c:pt>
                <c:pt idx="1">
                  <c:v>383</c:v>
                </c:pt>
                <c:pt idx="2">
                  <c:v>509</c:v>
                </c:pt>
                <c:pt idx="3">
                  <c:v>524</c:v>
                </c:pt>
                <c:pt idx="4">
                  <c:v>563</c:v>
                </c:pt>
                <c:pt idx="5">
                  <c:v>570</c:v>
                </c:pt>
                <c:pt idx="6">
                  <c:v>1635</c:v>
                </c:pt>
                <c:pt idx="7">
                  <c:v>5645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UCAYALI</c:v>
                </c:pt>
                <c:pt idx="1">
                  <c:v>ALTO AMAZONAS</c:v>
                </c:pt>
                <c:pt idx="2">
                  <c:v>LORETO</c:v>
                </c:pt>
                <c:pt idx="3">
                  <c:v>REQUENA</c:v>
                </c:pt>
                <c:pt idx="4">
                  <c:v>DATEM DEL MARAÑON</c:v>
                </c:pt>
                <c:pt idx="5">
                  <c:v>RAMON CASTILLA</c:v>
                </c:pt>
                <c:pt idx="6">
                  <c:v>MAYNAS PERIFERIE</c:v>
                </c:pt>
                <c:pt idx="7">
                  <c:v>MAYNAS CIUDAD</c:v>
                </c:pt>
                <c:pt idx="8">
                  <c:v>NO PERTENECE A NINGUNA RED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310</c:v>
                </c:pt>
                <c:pt idx="1">
                  <c:v>329</c:v>
                </c:pt>
                <c:pt idx="2">
                  <c:v>475</c:v>
                </c:pt>
                <c:pt idx="3">
                  <c:v>484</c:v>
                </c:pt>
                <c:pt idx="4">
                  <c:v>509</c:v>
                </c:pt>
                <c:pt idx="5">
                  <c:v>570</c:v>
                </c:pt>
                <c:pt idx="6">
                  <c:v>631</c:v>
                </c:pt>
                <c:pt idx="7">
                  <c:v>779</c:v>
                </c:pt>
                <c:pt idx="8">
                  <c:v>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ANDOAS</c:v>
                </c:pt>
                <c:pt idx="1">
                  <c:v>VILLA TROMPETERO</c:v>
                </c:pt>
                <c:pt idx="2">
                  <c:v>MORONA</c:v>
                </c:pt>
                <c:pt idx="3">
                  <c:v>BELEN</c:v>
                </c:pt>
                <c:pt idx="4">
                  <c:v>PADRE MARQUEZ</c:v>
                </c:pt>
                <c:pt idx="5">
                  <c:v>INTUTO</c:v>
                </c:pt>
                <c:pt idx="6">
                  <c:v>TENIENTE CESAR LOPEZ ROJAS</c:v>
                </c:pt>
                <c:pt idx="7">
                  <c:v>BRETAÑA</c:v>
                </c:pt>
                <c:pt idx="8">
                  <c:v>PASTAZA</c:v>
                </c:pt>
                <c:pt idx="9">
                  <c:v>SAN MARTIN CAPELO</c:v>
                </c:pt>
                <c:pt idx="10">
                  <c:v>YURIMAGUAS</c:v>
                </c:pt>
                <c:pt idx="11">
                  <c:v>SANTA CRUZ</c:v>
                </c:pt>
                <c:pt idx="12">
                  <c:v>PUTUMAYO</c:v>
                </c:pt>
                <c:pt idx="13">
                  <c:v>ANGAMOS</c:v>
                </c:pt>
                <c:pt idx="14">
                  <c:v>CAHUAPANAS</c:v>
                </c:pt>
                <c:pt idx="15">
                  <c:v>ISLANDIA</c:v>
                </c:pt>
                <c:pt idx="16">
                  <c:v>TAMSHIYACU</c:v>
                </c:pt>
                <c:pt idx="17">
                  <c:v>MAYPUCO</c:v>
                </c:pt>
                <c:pt idx="18">
                  <c:v>MANSERICHE</c:v>
                </c:pt>
                <c:pt idx="19">
                  <c:v>PEVAS</c:v>
                </c:pt>
                <c:pt idx="20">
                  <c:v>BALSAPUERTO</c:v>
                </c:pt>
                <c:pt idx="21">
                  <c:v>IQUITOS NORTE</c:v>
                </c:pt>
                <c:pt idx="22">
                  <c:v>JEBEROS</c:v>
                </c:pt>
                <c:pt idx="23">
                  <c:v>LAGUNAS</c:v>
                </c:pt>
                <c:pt idx="24">
                  <c:v>SARAYACU</c:v>
                </c:pt>
                <c:pt idx="25">
                  <c:v>SAN PABLO</c:v>
                </c:pt>
                <c:pt idx="26">
                  <c:v>CONTAMANA</c:v>
                </c:pt>
                <c:pt idx="27">
                  <c:v>MAZAN</c:v>
                </c:pt>
                <c:pt idx="28">
                  <c:v>SANTA CLOTILDE</c:v>
                </c:pt>
                <c:pt idx="29">
                  <c:v>PUNCHANA</c:v>
                </c:pt>
                <c:pt idx="30">
                  <c:v>CABALLO COCHA</c:v>
                </c:pt>
                <c:pt idx="31">
                  <c:v>NAUTA</c:v>
                </c:pt>
                <c:pt idx="32">
                  <c:v>BARRANCA</c:v>
                </c:pt>
                <c:pt idx="33">
                  <c:v>IQUITOS SUR</c:v>
                </c:pt>
                <c:pt idx="34">
                  <c:v>REQUENA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</c:v>
                </c:pt>
                <c:pt idx="9">
                  <c:v>12</c:v>
                </c:pt>
                <c:pt idx="10">
                  <c:v>21</c:v>
                </c:pt>
                <c:pt idx="11">
                  <c:v>28</c:v>
                </c:pt>
                <c:pt idx="12">
                  <c:v>32</c:v>
                </c:pt>
                <c:pt idx="13">
                  <c:v>40</c:v>
                </c:pt>
                <c:pt idx="14">
                  <c:v>46</c:v>
                </c:pt>
                <c:pt idx="15">
                  <c:v>51</c:v>
                </c:pt>
                <c:pt idx="16">
                  <c:v>62</c:v>
                </c:pt>
                <c:pt idx="17">
                  <c:v>72</c:v>
                </c:pt>
                <c:pt idx="18">
                  <c:v>77</c:v>
                </c:pt>
                <c:pt idx="19">
                  <c:v>79</c:v>
                </c:pt>
                <c:pt idx="20">
                  <c:v>82</c:v>
                </c:pt>
                <c:pt idx="21">
                  <c:v>96</c:v>
                </c:pt>
                <c:pt idx="22">
                  <c:v>97</c:v>
                </c:pt>
                <c:pt idx="23">
                  <c:v>101</c:v>
                </c:pt>
                <c:pt idx="24">
                  <c:v>117</c:v>
                </c:pt>
                <c:pt idx="25">
                  <c:v>130</c:v>
                </c:pt>
                <c:pt idx="26">
                  <c:v>193</c:v>
                </c:pt>
                <c:pt idx="27">
                  <c:v>248</c:v>
                </c:pt>
                <c:pt idx="28">
                  <c:v>249</c:v>
                </c:pt>
                <c:pt idx="29">
                  <c:v>254</c:v>
                </c:pt>
                <c:pt idx="30">
                  <c:v>310</c:v>
                </c:pt>
                <c:pt idx="31">
                  <c:v>311</c:v>
                </c:pt>
                <c:pt idx="32">
                  <c:v>378</c:v>
                </c:pt>
                <c:pt idx="33">
                  <c:v>429</c:v>
                </c:pt>
                <c:pt idx="34">
                  <c:v>472</c:v>
                </c:pt>
                <c:pt idx="35">
                  <c:v>5866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5148.518774074073" createdVersion="6" refreshedVersion="7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29367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953"/>
    </cacheField>
    <cacheField name="Femenino" numFmtId="0">
      <sharedItems containsSemiMixedTypes="0" containsString="0" containsNumber="1" containsInteger="1" minValue="0" maxValue="873"/>
    </cacheField>
    <cacheField name="Termino" numFmtId="0">
      <sharedItems containsSemiMixedTypes="0" containsString="0" containsNumber="1" containsInteger="1" minValue="0" maxValue="1658"/>
    </cacheField>
    <cacheField name="Prematuro" numFmtId="0">
      <sharedItems containsSemiMixedTypes="0" containsString="0" containsNumber="1" containsInteger="1" minValue="0" maxValue="218"/>
    </cacheField>
    <cacheField name="Macrosomico" numFmtId="0">
      <sharedItems containsSemiMixedTypes="0" containsString="0" containsNumber="1" containsInteger="1" minValue="0" maxValue="62"/>
    </cacheField>
    <cacheField name="Peso _x000a_Bueno" numFmtId="0">
      <sharedItems containsSemiMixedTypes="0" containsString="0" containsNumber="1" containsInteger="1" minValue="0" maxValue="1598"/>
    </cacheField>
    <cacheField name="Bajo _x000a_Peso" numFmtId="0">
      <sharedItems containsSemiMixedTypes="0" containsString="0" containsNumber="1" containsInteger="1" minValue="0" maxValue="209"/>
    </cacheField>
    <cacheField name="Muy _x000a_Bajo Peso" numFmtId="0">
      <sharedItems containsSemiMixedTypes="0" containsString="0" containsNumber="1" containsInteger="1" minValue="0" maxValue="20"/>
    </cacheField>
    <cacheField name="Extremadamente _x000a_Bajo Peso" numFmtId="0">
      <sharedItems containsSemiMixedTypes="0" containsString="0" containsNumber="1" containsInteger="1" minValue="0" maxValue="10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40"/>
    </cacheField>
    <cacheField name="Adolescente ( 12 a 17 )" numFmtId="0">
      <sharedItems containsSemiMixedTypes="0" containsString="0" containsNumber="1" containsInteger="1" minValue="0" maxValue="231"/>
    </cacheField>
    <cacheField name="Joven _x000a_(18 a 29 )" numFmtId="0">
      <sharedItems containsSemiMixedTypes="0" containsString="0" containsNumber="1" containsInteger="1" minValue="0" maxValue="1015"/>
    </cacheField>
    <cacheField name="Adulto _x000a_( 30 a 59 )" numFmtId="0">
      <sharedItems containsSemiMixedTypes="0" containsString="0" containsNumber="1" containsInteger="1" minValue="0" maxValue="580"/>
    </cacheField>
    <cacheField name="Adulto Mayor _x000a_( +60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953"/>
    <n v="873"/>
    <n v="1658"/>
    <n v="168"/>
    <n v="62"/>
    <n v="1598"/>
    <n v="153"/>
    <n v="6"/>
    <n v="7"/>
    <n v="0"/>
    <n v="39"/>
    <n v="231"/>
    <n v="1015"/>
    <n v="580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783"/>
    <n v="777"/>
    <n v="1343"/>
    <n v="218"/>
    <n v="35"/>
    <n v="1287"/>
    <n v="209"/>
    <n v="20"/>
    <n v="10"/>
    <n v="0"/>
    <n v="40"/>
    <n v="211"/>
    <n v="812"/>
    <n v="538"/>
    <n v="0"/>
    <m/>
    <m/>
  </r>
  <r>
    <x v="0"/>
    <s v="ALTO NANAY"/>
    <s v="870"/>
    <s v="SALUD LORETO"/>
    <x v="1"/>
    <x v="1"/>
    <s v="I-3"/>
    <n v="4"/>
    <s v="C.S. I-3 SANTA MARIA DE NANAY"/>
    <n v="3"/>
    <n v="2"/>
    <n v="4"/>
    <n v="1"/>
    <n v="0"/>
    <n v="5"/>
    <n v="0"/>
    <n v="0"/>
    <n v="0"/>
    <n v="0"/>
    <n v="0"/>
    <n v="0"/>
    <n v="2"/>
    <n v="3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41"/>
    <n v="50"/>
    <n v="90"/>
    <n v="1"/>
    <n v="3"/>
    <n v="83"/>
    <n v="5"/>
    <n v="0"/>
    <n v="0"/>
    <n v="0"/>
    <n v="0"/>
    <n v="7"/>
    <n v="61"/>
    <n v="23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131"/>
    <n v="123"/>
    <n v="247"/>
    <n v="7"/>
    <n v="4"/>
    <n v="234"/>
    <n v="16"/>
    <n v="0"/>
    <n v="0"/>
    <n v="0"/>
    <n v="3"/>
    <n v="31"/>
    <n v="157"/>
    <n v="66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215"/>
    <n v="214"/>
    <n v="414"/>
    <n v="15"/>
    <n v="7"/>
    <n v="407"/>
    <n v="14"/>
    <n v="1"/>
    <n v="0"/>
    <n v="0"/>
    <n v="2"/>
    <n v="38"/>
    <n v="249"/>
    <n v="142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29"/>
    <n v="33"/>
    <n v="58"/>
    <n v="4"/>
    <n v="1"/>
    <n v="58"/>
    <n v="3"/>
    <n v="0"/>
    <n v="0"/>
    <n v="0"/>
    <n v="1"/>
    <n v="8"/>
    <n v="38"/>
    <n v="16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20"/>
    <n v="20"/>
    <n v="40"/>
    <n v="0"/>
    <n v="0"/>
    <n v="38"/>
    <n v="2"/>
    <n v="0"/>
    <n v="0"/>
    <n v="0"/>
    <n v="1"/>
    <n v="10"/>
    <n v="11"/>
    <n v="19"/>
    <n v="0"/>
    <m/>
    <m/>
  </r>
  <r>
    <x v="0"/>
    <s v="INDIANA"/>
    <s v="870"/>
    <s v="SALUD LORETO"/>
    <x v="2"/>
    <x v="7"/>
    <s v="I-3"/>
    <n v="54"/>
    <s v="INDIANA"/>
    <n v="46"/>
    <n v="54"/>
    <n v="100"/>
    <n v="0"/>
    <n v="4"/>
    <n v="95"/>
    <n v="1"/>
    <n v="0"/>
    <n v="0"/>
    <n v="0"/>
    <n v="1"/>
    <n v="19"/>
    <n v="49"/>
    <n v="32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1"/>
    <n v="0"/>
    <n v="1"/>
    <n v="0"/>
    <n v="0"/>
    <n v="1"/>
    <n v="0"/>
    <n v="0"/>
    <n v="0"/>
    <n v="0"/>
    <n v="0"/>
    <n v="0"/>
    <n v="0"/>
    <n v="1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17"/>
    <n v="5"/>
    <n v="21"/>
    <n v="1"/>
    <n v="0"/>
    <n v="19"/>
    <n v="0"/>
    <n v="0"/>
    <n v="3"/>
    <n v="0"/>
    <n v="1"/>
    <n v="4"/>
    <n v="13"/>
    <n v="5"/>
    <n v="0"/>
    <m/>
    <m/>
  </r>
  <r>
    <x v="0"/>
    <s v="MAZAN"/>
    <s v="870"/>
    <s v="SALUD LORETO"/>
    <x v="2"/>
    <x v="7"/>
    <s v="I-3"/>
    <n v="64"/>
    <s v="MAZAN"/>
    <n v="67"/>
    <n v="58"/>
    <n v="118"/>
    <n v="7"/>
    <n v="2"/>
    <n v="116"/>
    <n v="7"/>
    <n v="0"/>
    <n v="0"/>
    <n v="0"/>
    <n v="3"/>
    <n v="30"/>
    <n v="58"/>
    <n v="37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81"/>
    <n v="62"/>
    <n v="139"/>
    <n v="6"/>
    <n v="7"/>
    <n v="130"/>
    <n v="7"/>
    <n v="0"/>
    <n v="1"/>
    <n v="0"/>
    <n v="3"/>
    <n v="27"/>
    <n v="71"/>
    <n v="47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52"/>
    <n v="54"/>
    <n v="104"/>
    <n v="2"/>
    <n v="1"/>
    <n v="101"/>
    <n v="2"/>
    <n v="0"/>
    <n v="2"/>
    <n v="0"/>
    <n v="1"/>
    <n v="14"/>
    <n v="52"/>
    <n v="40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9"/>
    <n v="19"/>
    <n v="27"/>
    <n v="1"/>
    <n v="0"/>
    <n v="26"/>
    <n v="2"/>
    <n v="0"/>
    <n v="0"/>
    <n v="0"/>
    <n v="0"/>
    <n v="1"/>
    <n v="21"/>
    <n v="6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1"/>
    <n v="3"/>
    <n v="4"/>
    <n v="0"/>
    <n v="0"/>
    <n v="4"/>
    <n v="0"/>
    <n v="0"/>
    <n v="0"/>
    <n v="0"/>
    <n v="0"/>
    <n v="0"/>
    <n v="1"/>
    <n v="3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132"/>
    <n v="115"/>
    <n v="239"/>
    <n v="8"/>
    <n v="7"/>
    <n v="221"/>
    <n v="19"/>
    <n v="0"/>
    <n v="0"/>
    <n v="0"/>
    <n v="3"/>
    <n v="31"/>
    <n v="156"/>
    <n v="60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36"/>
    <n v="28"/>
    <n v="60"/>
    <n v="4"/>
    <n v="2"/>
    <n v="59"/>
    <n v="3"/>
    <n v="0"/>
    <n v="0"/>
    <n v="0"/>
    <n v="3"/>
    <n v="10"/>
    <n v="32"/>
    <n v="22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27"/>
    <n v="28"/>
    <n v="50"/>
    <n v="5"/>
    <n v="1"/>
    <n v="48"/>
    <n v="6"/>
    <n v="0"/>
    <n v="0"/>
    <n v="0"/>
    <n v="1"/>
    <n v="8"/>
    <n v="27"/>
    <n v="20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37"/>
    <n v="42"/>
    <n v="76"/>
    <n v="3"/>
    <n v="0"/>
    <n v="75"/>
    <n v="3"/>
    <n v="0"/>
    <n v="1"/>
    <n v="0"/>
    <n v="2"/>
    <n v="16"/>
    <n v="35"/>
    <n v="28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170"/>
    <n v="140"/>
    <n v="290"/>
    <n v="21"/>
    <n v="8"/>
    <n v="273"/>
    <n v="25"/>
    <n v="3"/>
    <n v="2"/>
    <n v="0"/>
    <n v="9"/>
    <n v="44"/>
    <n v="170"/>
    <n v="97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3"/>
    <n v="123"/>
    <s v="SAN PABLO"/>
    <n v="70"/>
    <n v="60"/>
    <n v="127"/>
    <n v="3"/>
    <n v="6"/>
    <n v="120"/>
    <n v="4"/>
    <n v="0"/>
    <n v="0"/>
    <n v="0"/>
    <n v="6"/>
    <n v="28"/>
    <n v="69"/>
    <n v="33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8"/>
    <n v="4"/>
    <n v="12"/>
    <n v="0"/>
    <n v="0"/>
    <n v="11"/>
    <n v="1"/>
    <n v="0"/>
    <n v="0"/>
    <n v="0"/>
    <n v="0"/>
    <n v="2"/>
    <n v="7"/>
    <n v="3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JENARO HERRERA"/>
    <s v="870"/>
    <s v="SALUD LORETO"/>
    <x v="5"/>
    <x v="18"/>
    <s v="I-3"/>
    <n v="136"/>
    <s v="GENARO HERRERA"/>
    <n v="27"/>
    <n v="23"/>
    <n v="49"/>
    <n v="1"/>
    <n v="3"/>
    <n v="47"/>
    <n v="0"/>
    <n v="0"/>
    <n v="0"/>
    <n v="0"/>
    <n v="3"/>
    <n v="9"/>
    <n v="25"/>
    <n v="16"/>
    <n v="0"/>
    <m/>
    <m/>
  </r>
  <r>
    <x v="1"/>
    <s v="MAQUIA"/>
    <s v="870"/>
    <s v="SALUD LORETO"/>
    <x v="5"/>
    <x v="18"/>
    <s v="I-3"/>
    <n v="137"/>
    <s v="SAN ROQUE DE MAQUIA"/>
    <n v="39"/>
    <n v="39"/>
    <n v="78"/>
    <n v="0"/>
    <n v="2"/>
    <n v="69"/>
    <n v="7"/>
    <n v="0"/>
    <n v="0"/>
    <n v="0"/>
    <n v="2"/>
    <n v="18"/>
    <n v="34"/>
    <n v="26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168"/>
    <n v="176"/>
    <n v="336"/>
    <n v="8"/>
    <n v="6"/>
    <n v="321"/>
    <n v="13"/>
    <n v="3"/>
    <n v="1"/>
    <n v="0"/>
    <n v="8"/>
    <n v="65"/>
    <n v="172"/>
    <n v="107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58"/>
    <n v="57"/>
    <n v="113"/>
    <n v="2"/>
    <n v="2"/>
    <n v="103"/>
    <n v="9"/>
    <n v="0"/>
    <n v="1"/>
    <n v="0"/>
    <n v="0"/>
    <n v="17"/>
    <n v="63"/>
    <n v="35"/>
    <n v="0"/>
    <m/>
    <m/>
  </r>
  <r>
    <x v="5"/>
    <s v="CONTAMANA"/>
    <s v="1672"/>
    <s v="SALUD UCAYALI-CONTAMANA"/>
    <x v="0"/>
    <x v="0"/>
    <s v="II-1"/>
    <n v="162"/>
    <s v="HOSPITAL II-I  CONTAMANA"/>
    <n v="129"/>
    <n v="124"/>
    <n v="235"/>
    <n v="18"/>
    <n v="5"/>
    <n v="214"/>
    <n v="30"/>
    <n v="4"/>
    <n v="0"/>
    <n v="0"/>
    <n v="4"/>
    <n v="36"/>
    <n v="152"/>
    <n v="65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3"/>
    <n v="171"/>
    <s v="TIRUNT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3"/>
    <n v="7"/>
    <n v="8"/>
    <n v="2"/>
    <n v="1"/>
    <n v="8"/>
    <n v="1"/>
    <n v="0"/>
    <n v="0"/>
    <n v="0"/>
    <n v="0"/>
    <n v="2"/>
    <n v="7"/>
    <n v="1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1"/>
    <n v="1"/>
    <n v="2"/>
    <n v="0"/>
    <n v="1"/>
    <n v="1"/>
    <n v="0"/>
    <n v="0"/>
    <n v="0"/>
    <n v="0"/>
    <n v="0"/>
    <n v="0"/>
    <n v="2"/>
    <n v="0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75"/>
    <n v="72"/>
    <n v="142"/>
    <n v="5"/>
    <n v="3"/>
    <n v="139"/>
    <n v="5"/>
    <n v="0"/>
    <n v="0"/>
    <n v="0"/>
    <n v="6"/>
    <n v="38"/>
    <n v="65"/>
    <n v="44"/>
    <n v="0"/>
    <m/>
    <m/>
  </r>
  <r>
    <x v="6"/>
    <s v="BALSAPUERTO"/>
    <s v="871"/>
    <s v="SALUD YURIMAGUAS"/>
    <x v="7"/>
    <x v="24"/>
    <s v="I-3"/>
    <n v="186"/>
    <s v="C.S. I-3 SAN GABRIEL DE VARADERO"/>
    <n v="35"/>
    <n v="31"/>
    <n v="66"/>
    <n v="0"/>
    <n v="0"/>
    <n v="64"/>
    <n v="2"/>
    <n v="0"/>
    <n v="0"/>
    <n v="0"/>
    <n v="0"/>
    <n v="7"/>
    <n v="42"/>
    <n v="17"/>
    <n v="0"/>
    <m/>
    <m/>
  </r>
  <r>
    <x v="6"/>
    <s v="BALSAPUERTO"/>
    <s v="871"/>
    <s v="SALUD YURIMAGUAS"/>
    <x v="7"/>
    <x v="24"/>
    <s v="I-4"/>
    <n v="187"/>
    <s v="C.S.  I-4 BALSAPUERTO"/>
    <n v="9"/>
    <n v="7"/>
    <n v="16"/>
    <n v="0"/>
    <n v="0"/>
    <n v="16"/>
    <n v="0"/>
    <n v="0"/>
    <n v="0"/>
    <n v="0"/>
    <n v="1"/>
    <n v="3"/>
    <n v="8"/>
    <n v="5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47"/>
    <n v="50"/>
    <n v="95"/>
    <n v="2"/>
    <n v="1"/>
    <n v="94"/>
    <n v="1"/>
    <n v="1"/>
    <n v="0"/>
    <n v="0"/>
    <n v="1"/>
    <n v="15"/>
    <n v="58"/>
    <n v="24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52"/>
    <n v="49"/>
    <n v="100"/>
    <n v="1"/>
    <n v="0"/>
    <n v="93"/>
    <n v="8"/>
    <n v="0"/>
    <n v="0"/>
    <n v="0"/>
    <n v="1"/>
    <n v="10"/>
    <n v="66"/>
    <n v="25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14"/>
    <n v="14"/>
    <n v="26"/>
    <n v="2"/>
    <n v="0"/>
    <n v="27"/>
    <n v="1"/>
    <n v="0"/>
    <n v="0"/>
    <n v="0"/>
    <n v="1"/>
    <n v="4"/>
    <n v="17"/>
    <n v="7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1407"/>
    <s v="HOSPITAL SANTA GEMA DE YURIMAGUAS"/>
    <x v="0"/>
    <x v="0"/>
    <s v="II-1"/>
    <n v="210"/>
    <s v="HOSPITAL SANTA GEMA DE  YURIMAGUAS"/>
    <n v="637"/>
    <n v="577"/>
    <n v="1113"/>
    <n v="101"/>
    <n v="43"/>
    <n v="1046"/>
    <n v="111"/>
    <n v="9"/>
    <n v="5"/>
    <n v="1"/>
    <n v="28"/>
    <n v="157"/>
    <n v="661"/>
    <n v="395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10"/>
    <n v="11"/>
    <n v="20"/>
    <n v="1"/>
    <n v="2"/>
    <n v="16"/>
    <n v="3"/>
    <n v="0"/>
    <n v="0"/>
    <n v="0"/>
    <n v="0"/>
    <n v="2"/>
    <n v="14"/>
    <n v="5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203"/>
    <n v="175"/>
    <n v="355"/>
    <n v="23"/>
    <n v="9"/>
    <n v="325"/>
    <n v="38"/>
    <n v="5"/>
    <n v="1"/>
    <n v="0"/>
    <n v="10"/>
    <n v="59"/>
    <n v="209"/>
    <n v="110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27"/>
    <n v="19"/>
    <n v="45"/>
    <n v="1"/>
    <n v="0"/>
    <n v="43"/>
    <n v="3"/>
    <n v="0"/>
    <n v="0"/>
    <n v="0"/>
    <n v="0"/>
    <n v="6"/>
    <n v="28"/>
    <n v="12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34"/>
    <n v="43"/>
    <n v="74"/>
    <n v="3"/>
    <n v="3"/>
    <n v="66"/>
    <n v="7"/>
    <n v="1"/>
    <n v="0"/>
    <n v="0"/>
    <n v="1"/>
    <n v="16"/>
    <n v="37"/>
    <n v="24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4"/>
    <n v="4"/>
    <n v="8"/>
    <n v="0"/>
    <n v="0"/>
    <n v="7"/>
    <n v="1"/>
    <n v="0"/>
    <n v="0"/>
    <n v="0"/>
    <n v="0"/>
    <n v="0"/>
    <n v="6"/>
    <n v="2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7"/>
    <n v="10"/>
    <n v="17"/>
    <n v="0"/>
    <n v="0"/>
    <n v="16"/>
    <n v="1"/>
    <n v="0"/>
    <n v="0"/>
    <n v="0"/>
    <n v="0"/>
    <n v="3"/>
    <n v="8"/>
    <n v="6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291"/>
    <s v="SANTA ROSA DE RAMON CASTILLA"/>
    <n v="26"/>
    <n v="25"/>
    <n v="48"/>
    <n v="3"/>
    <n v="1"/>
    <n v="46"/>
    <n v="4"/>
    <n v="0"/>
    <n v="0"/>
    <n v="0"/>
    <n v="1"/>
    <n v="11"/>
    <n v="22"/>
    <n v="18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369"/>
    <n v="399"/>
    <n v="655"/>
    <n v="113"/>
    <n v="28"/>
    <n v="674"/>
    <n v="56"/>
    <n v="2"/>
    <n v="8"/>
    <n v="0"/>
    <n v="8"/>
    <n v="70"/>
    <n v="244"/>
    <n v="454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73"/>
    <n v="77"/>
    <n v="136"/>
    <n v="14"/>
    <n v="10"/>
    <n v="136"/>
    <n v="4"/>
    <n v="0"/>
    <n v="0"/>
    <n v="0"/>
    <n v="0"/>
    <n v="1"/>
    <n v="62"/>
    <n v="87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47"/>
    <n v="45"/>
    <n v="88"/>
    <n v="4"/>
    <n v="1"/>
    <n v="88"/>
    <n v="3"/>
    <n v="0"/>
    <n v="0"/>
    <n v="0"/>
    <n v="1"/>
    <n v="7"/>
    <n v="34"/>
    <n v="51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0"/>
    <n v="3"/>
    <n v="3"/>
    <n v="0"/>
    <n v="0"/>
    <n v="3"/>
    <n v="0"/>
    <n v="0"/>
    <n v="0"/>
    <n v="0"/>
    <n v="0"/>
    <n v="0"/>
    <n v="3"/>
    <n v="0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15"/>
    <n v="21"/>
    <n v="34"/>
    <n v="3"/>
    <n v="2"/>
    <n v="33"/>
    <n v="2"/>
    <n v="0"/>
    <n v="0"/>
    <n v="0"/>
    <n v="0"/>
    <n v="2"/>
    <n v="19"/>
    <n v="16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71"/>
    <s v="Laborato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96"/>
    <s v="CONSULTORIO GINECOLOGICO VIDA &amp;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9101"/>
    <s v="SERVVICIOS MEDICOS SAN CARL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9246"/>
    <s v="CENTRO MEDICO INTEGRAL INNOVA SALUD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4"/>
    </i>
    <i>
      <x v="5"/>
    </i>
    <i>
      <x v="7"/>
    </i>
    <i>
      <x v="2"/>
    </i>
    <i>
      <x v="8"/>
    </i>
    <i>
      <x v="3"/>
    </i>
    <i>
      <x v="1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74">
      <pivotArea outline="0" collapsedLevelsAreSubtotals="1" fieldPosition="0"/>
    </format>
    <format dxfId="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0">
      <pivotArea field="4" type="button" dataOnly="0" labelOnly="1" outline="0" axis="axisRow" fieldPosition="0"/>
    </format>
    <format dxfId="69">
      <pivotArea type="all" dataOnly="0" outline="0" fieldPosition="0"/>
    </format>
    <format dxfId="68">
      <pivotArea outline="0" collapsedLevelsAreSubtotals="1" fieldPosition="0"/>
    </format>
    <format dxfId="67">
      <pivotArea field="4" type="button" dataOnly="0" labelOnly="1" outline="0" axis="axisRow" fieldPosition="0"/>
    </format>
    <format dxfId="66">
      <pivotArea dataOnly="0" labelOnly="1" fieldPosition="0">
        <references count="1">
          <reference field="4" count="0"/>
        </references>
      </pivotArea>
    </format>
    <format dxfId="65">
      <pivotArea dataOnly="0" labelOnly="1" grandRow="1" outline="0" fieldPosition="0"/>
    </format>
    <format dxfId="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/>
    </i>
    <i>
      <x v="34"/>
    </i>
    <i>
      <x v="18"/>
    </i>
    <i>
      <x v="4"/>
    </i>
    <i>
      <x v="21"/>
    </i>
    <i>
      <x v="9"/>
    </i>
    <i>
      <x v="33"/>
    </i>
    <i>
      <x v="5"/>
    </i>
    <i>
      <x v="22"/>
    </i>
    <i>
      <x v="27"/>
    </i>
    <i>
      <x v="35"/>
    </i>
    <i>
      <x v="30"/>
    </i>
    <i>
      <x v="25"/>
    </i>
    <i>
      <x v="1"/>
    </i>
    <i>
      <x v="7"/>
    </i>
    <i>
      <x v="12"/>
    </i>
    <i>
      <x v="32"/>
    </i>
    <i>
      <x v="16"/>
    </i>
    <i>
      <x v="15"/>
    </i>
    <i>
      <x v="23"/>
    </i>
    <i>
      <x v="2"/>
    </i>
    <i>
      <x v="10"/>
    </i>
    <i>
      <x v="13"/>
    </i>
    <i>
      <x v="14"/>
    </i>
    <i>
      <x v="31"/>
    </i>
    <i>
      <x v="28"/>
    </i>
    <i>
      <x v="8"/>
    </i>
    <i>
      <x v="17"/>
    </i>
    <i>
      <x v="29"/>
    </i>
    <i>
      <x v="24"/>
    </i>
    <i>
      <x v="6"/>
    </i>
    <i>
      <x v="19"/>
    </i>
    <i>
      <x v="3"/>
    </i>
    <i>
      <x v="11"/>
    </i>
    <i>
      <x v="26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84">
      <pivotArea outline="0" collapsedLevelsAreSubtotals="1" fieldPosition="0"/>
    </format>
    <format dxfId="8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1">
      <pivotArea field="4" type="button" dataOnly="0" labelOnly="1" outline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field="5" type="button" dataOnly="0" labelOnly="1" outline="0" axis="axisRow" fieldPosition="0"/>
    </format>
    <format dxfId="77">
      <pivotArea dataOnly="0" labelOnly="1" fieldPosition="0">
        <references count="1">
          <reference field="5" count="0"/>
        </references>
      </pivotArea>
    </format>
    <format dxfId="76">
      <pivotArea dataOnly="0" labelOnly="1" grandRow="1" outline="0" fieldPosition="0"/>
    </format>
    <format dxfId="75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a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9"/>
    </i>
    <i>
      <x v="1"/>
    </i>
    <i>
      <x v="3"/>
    </i>
    <i>
      <x v="8"/>
    </i>
    <i>
      <x v="2"/>
    </i>
    <i>
      <x v="7"/>
    </i>
    <i>
      <x v="5"/>
    </i>
    <i>
      <x v="4"/>
    </i>
    <i>
      <x v="6"/>
    </i>
    <i t="grand">
      <x/>
    </i>
  </rowItems>
  <colItems count="1">
    <i/>
  </colItems>
  <dataFields count="1">
    <dataField name=" Total" fld="26" baseField="0" baseItem="0"/>
  </dataFields>
  <formats count="10">
    <format dxfId="94">
      <pivotArea outline="0" collapsedLevelsAreSubtotals="1" fieldPosition="0"/>
    </format>
    <format dxfId="9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1">
      <pivotArea field="4" type="button" dataOnly="0" labelOnly="1" outline="0" axis="axisRow" fieldPosition="0"/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field="4" type="button" dataOnly="0" labelOnly="1" outline="0" axis="axisRow" fieldPosition="0"/>
    </format>
    <format dxfId="87">
      <pivotArea dataOnly="0" labelOnly="1" fieldPosition="0">
        <references count="1">
          <reference field="4" count="0"/>
        </references>
      </pivotArea>
    </format>
    <format dxfId="86">
      <pivotArea dataOnly="0" labelOnly="1" grandRow="1" outline="0" fieldPosition="0"/>
    </format>
    <format dxfId="85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a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5"/>
    </i>
    <i>
      <x v="2"/>
    </i>
    <i>
      <x v="1"/>
    </i>
    <i>
      <x v="6"/>
    </i>
    <i>
      <x v="7"/>
    </i>
    <i>
      <x v="3"/>
    </i>
    <i>
      <x/>
    </i>
    <i>
      <x v="4"/>
    </i>
    <i t="grand">
      <x/>
    </i>
  </rowItems>
  <colItems count="1">
    <i/>
  </colItems>
  <dataFields count="1">
    <dataField name=" Total" fld="26" baseField="0" baseItem="0"/>
  </dataFields>
  <formats count="11">
    <format dxfId="105">
      <pivotArea outline="0" collapsedLevelsAreSubtotals="1" fieldPosition="0"/>
    </format>
    <format dxfId="10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2">
      <pivotArea field="0" type="button" dataOnly="0" labelOnly="1" outline="0" axis="axisRow" fieldPosition="0"/>
    </format>
    <format dxfId="101">
      <pivotArea type="all" dataOnly="0" outline="0" fieldPosition="0"/>
    </format>
    <format dxfId="100">
      <pivotArea outline="0" collapsedLevelsAreSubtotals="1" fieldPosition="0"/>
    </format>
    <format dxfId="99">
      <pivotArea field="0" type="button" dataOnly="0" labelOnly="1" outline="0" axis="axisRow" fieldPosition="0"/>
    </format>
    <format dxfId="98">
      <pivotArea dataOnly="0" labelOnly="1" outline="0" axis="axisValues" fieldPosition="0"/>
    </format>
    <format dxfId="97">
      <pivotArea dataOnly="0" labelOnly="1" fieldPosition="0">
        <references count="1">
          <reference field="0" count="0"/>
        </references>
      </pivotArea>
    </format>
    <format dxfId="96">
      <pivotArea dataOnly="0" labelOnly="1" grandRow="1" outline="0" fieldPosition="0"/>
    </format>
    <format dxfId="95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26"/>
    </i>
    <i>
      <x v="11"/>
    </i>
    <i>
      <x v="3"/>
    </i>
    <i>
      <x v="19"/>
    </i>
    <i>
      <x v="6"/>
    </i>
    <i>
      <x v="24"/>
    </i>
    <i>
      <x v="29"/>
    </i>
    <i>
      <x v="17"/>
    </i>
    <i>
      <x v="8"/>
    </i>
    <i>
      <x v="28"/>
    </i>
    <i>
      <x v="31"/>
    </i>
    <i>
      <x v="14"/>
    </i>
    <i>
      <x v="13"/>
    </i>
    <i>
      <x v="10"/>
    </i>
    <i>
      <x v="2"/>
    </i>
    <i>
      <x v="23"/>
    </i>
    <i>
      <x v="15"/>
    </i>
    <i>
      <x v="16"/>
    </i>
    <i>
      <x v="32"/>
    </i>
    <i>
      <x v="12"/>
    </i>
    <i>
      <x v="7"/>
    </i>
    <i>
      <x v="1"/>
    </i>
    <i>
      <x v="25"/>
    </i>
    <i>
      <x v="30"/>
    </i>
    <i>
      <x v="35"/>
    </i>
    <i>
      <x v="27"/>
    </i>
    <i>
      <x v="22"/>
    </i>
    <i>
      <x v="21"/>
    </i>
    <i>
      <x v="33"/>
    </i>
    <i>
      <x v="5"/>
    </i>
    <i>
      <x/>
    </i>
    <i>
      <x v="34"/>
    </i>
    <i>
      <x v="18"/>
    </i>
    <i>
      <x v="9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16">
      <pivotArea outline="0" collapsedLevelsAreSubtotals="1" fieldPosition="0"/>
    </format>
    <format dxfId="1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1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2">
      <pivotArea field="4" type="button" dataOnly="0" labelOnly="1" outline="0"/>
    </format>
    <format dxfId="111">
      <pivotArea type="all" dataOnly="0" outline="0" fieldPosition="0"/>
    </format>
    <format dxfId="110">
      <pivotArea outline="0" collapsedLevelsAreSubtotals="1" fieldPosition="0"/>
    </format>
    <format dxfId="109">
      <pivotArea field="5" type="button" dataOnly="0" labelOnly="1" outline="0" axis="axisRow" fieldPosition="0"/>
    </format>
    <format dxfId="108">
      <pivotArea dataOnly="0" labelOnly="1" fieldPosition="0">
        <references count="1">
          <reference field="5" count="0"/>
        </references>
      </pivotArea>
    </format>
    <format dxfId="107">
      <pivotArea dataOnly="0" labelOnly="1" grandRow="1" outline="0" fieldPosition="0"/>
    </format>
    <format dxfId="10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3"/>
    </i>
    <i>
      <x v="7"/>
    </i>
    <i>
      <x v="6"/>
    </i>
    <i>
      <x v="1"/>
    </i>
    <i>
      <x v="2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27">
      <pivotArea outline="0" collapsedLevelsAreSubtotals="1" fieldPosition="0"/>
    </format>
    <format dxfId="1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2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3">
      <pivotArea field="0" type="button" dataOnly="0" labelOnly="1" outline="0" axis="axisRow" fieldPosition="0"/>
    </format>
    <format dxfId="122">
      <pivotArea type="all" dataOnly="0" outline="0" fieldPosition="0"/>
    </format>
    <format dxfId="121">
      <pivotArea outline="0" collapsedLevelsAreSubtotals="1" fieldPosition="0"/>
    </format>
    <format dxfId="120">
      <pivotArea field="0" type="button" dataOnly="0" labelOnly="1" outline="0" axis="axisRow" fieldPosition="0"/>
    </format>
    <format dxfId="119">
      <pivotArea dataOnly="0" labelOnly="1" fieldPosition="0">
        <references count="1">
          <reference field="0" count="0"/>
        </references>
      </pivotArea>
    </format>
    <format dxfId="118">
      <pivotArea dataOnly="0" labelOnly="1" grandRow="1" outline="0" fieldPosition="0"/>
    </format>
    <format dxfId="1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4" sqref="J4:X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863</v>
      </c>
      <c r="G3" s="103"/>
      <c r="H3" s="103"/>
      <c r="I3" s="103"/>
    </row>
    <row r="4" spans="1:24" ht="10.199999999999999" thickBot="1" x14ac:dyDescent="0.25">
      <c r="J4" s="7">
        <f>SUBTOTAL(9,J7:J721)</f>
        <v>731</v>
      </c>
      <c r="K4" s="7">
        <f t="shared" ref="K4:X4" si="0">SUBTOTAL(9,K7:K721)</f>
        <v>724</v>
      </c>
      <c r="L4" s="7">
        <f t="shared" si="0"/>
        <v>1342</v>
      </c>
      <c r="M4" s="7">
        <f t="shared" si="0"/>
        <v>115</v>
      </c>
      <c r="N4" s="7">
        <f t="shared" si="0"/>
        <v>58</v>
      </c>
      <c r="O4" s="7">
        <f t="shared" si="0"/>
        <v>1277</v>
      </c>
      <c r="P4" s="7">
        <f t="shared" si="0"/>
        <v>109</v>
      </c>
      <c r="Q4" s="7">
        <f t="shared" si="0"/>
        <v>8</v>
      </c>
      <c r="R4" s="7">
        <f t="shared" si="0"/>
        <v>5</v>
      </c>
      <c r="S4" s="7">
        <f t="shared" si="0"/>
        <v>0</v>
      </c>
      <c r="T4" s="7">
        <f t="shared" si="0"/>
        <v>28</v>
      </c>
      <c r="U4" s="7">
        <f t="shared" si="0"/>
        <v>189</v>
      </c>
      <c r="V4" s="7">
        <f t="shared" si="0"/>
        <v>772</v>
      </c>
      <c r="W4" s="7">
        <f t="shared" si="0"/>
        <v>496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10" t="s">
        <v>862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150</v>
      </c>
      <c r="K7" s="15">
        <v>146</v>
      </c>
      <c r="L7" s="14">
        <v>270</v>
      </c>
      <c r="M7" s="15">
        <v>26</v>
      </c>
      <c r="N7" s="14">
        <v>11</v>
      </c>
      <c r="O7" s="14">
        <v>264</v>
      </c>
      <c r="P7" s="14">
        <v>21</v>
      </c>
      <c r="Q7" s="14">
        <v>0</v>
      </c>
      <c r="R7" s="15">
        <v>0</v>
      </c>
      <c r="S7" s="13">
        <v>0</v>
      </c>
      <c r="T7" s="14">
        <v>6</v>
      </c>
      <c r="U7" s="14">
        <v>35</v>
      </c>
      <c r="V7" s="14">
        <v>179</v>
      </c>
      <c r="W7" s="14">
        <v>82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120</v>
      </c>
      <c r="K8" s="17">
        <v>118</v>
      </c>
      <c r="L8" s="1">
        <v>215</v>
      </c>
      <c r="M8" s="17">
        <v>24</v>
      </c>
      <c r="N8" s="1">
        <v>12</v>
      </c>
      <c r="O8" s="1">
        <v>197</v>
      </c>
      <c r="P8" s="1">
        <v>27</v>
      </c>
      <c r="Q8" s="1">
        <v>2</v>
      </c>
      <c r="R8" s="17">
        <v>1</v>
      </c>
      <c r="S8" s="16">
        <v>0</v>
      </c>
      <c r="T8" s="1">
        <v>5</v>
      </c>
      <c r="U8" s="1">
        <v>25</v>
      </c>
      <c r="V8" s="1">
        <v>130</v>
      </c>
      <c r="W8" s="1">
        <v>84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</v>
      </c>
      <c r="K12" s="17">
        <v>0</v>
      </c>
      <c r="L12" s="1">
        <v>1</v>
      </c>
      <c r="M12" s="17">
        <v>0</v>
      </c>
      <c r="N12" s="1">
        <v>0</v>
      </c>
      <c r="O12" s="1">
        <v>1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1</v>
      </c>
      <c r="W12" s="1">
        <v>0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18</v>
      </c>
      <c r="K21" s="17">
        <v>14</v>
      </c>
      <c r="L21" s="1">
        <v>32</v>
      </c>
      <c r="M21" s="17">
        <v>0</v>
      </c>
      <c r="N21" s="1">
        <v>0</v>
      </c>
      <c r="O21" s="1">
        <v>31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6</v>
      </c>
      <c r="V21" s="1">
        <v>20</v>
      </c>
      <c r="W21" s="1">
        <v>6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27</v>
      </c>
      <c r="K30" s="17">
        <v>27</v>
      </c>
      <c r="L30" s="1">
        <v>49</v>
      </c>
      <c r="M30" s="17">
        <v>5</v>
      </c>
      <c r="N30" s="1">
        <v>0</v>
      </c>
      <c r="O30" s="1">
        <v>50</v>
      </c>
      <c r="P30" s="1">
        <v>4</v>
      </c>
      <c r="Q30" s="1">
        <v>0</v>
      </c>
      <c r="R30" s="17">
        <v>0</v>
      </c>
      <c r="S30" s="16">
        <v>0</v>
      </c>
      <c r="T30" s="1">
        <v>0</v>
      </c>
      <c r="U30" s="1">
        <v>6</v>
      </c>
      <c r="V30" s="1">
        <v>26</v>
      </c>
      <c r="W30" s="1">
        <v>22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4</v>
      </c>
      <c r="L42" s="1">
        <v>7</v>
      </c>
      <c r="M42" s="17">
        <v>1</v>
      </c>
      <c r="N42" s="1">
        <v>0</v>
      </c>
      <c r="O42" s="1">
        <v>8</v>
      </c>
      <c r="P42" s="1">
        <v>0</v>
      </c>
      <c r="Q42" s="1">
        <v>0</v>
      </c>
      <c r="R42" s="17">
        <v>0</v>
      </c>
      <c r="S42" s="16">
        <v>0</v>
      </c>
      <c r="T42" s="1">
        <v>1</v>
      </c>
      <c r="U42" s="1">
        <v>2</v>
      </c>
      <c r="V42" s="1">
        <v>5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6</v>
      </c>
      <c r="K57" s="17">
        <v>5</v>
      </c>
      <c r="L57" s="1">
        <v>11</v>
      </c>
      <c r="M57" s="17">
        <v>0</v>
      </c>
      <c r="N57" s="1">
        <v>0</v>
      </c>
      <c r="O57" s="1">
        <v>10</v>
      </c>
      <c r="P57" s="1">
        <v>1</v>
      </c>
      <c r="Q57" s="1">
        <v>0</v>
      </c>
      <c r="R57" s="17">
        <v>0</v>
      </c>
      <c r="S57" s="16">
        <v>0</v>
      </c>
      <c r="T57" s="1">
        <v>1</v>
      </c>
      <c r="U57" s="1">
        <v>3</v>
      </c>
      <c r="V57" s="1">
        <v>2</v>
      </c>
      <c r="W57" s="1">
        <v>6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2</v>
      </c>
      <c r="K58" s="17">
        <v>9</v>
      </c>
      <c r="L58" s="1">
        <v>11</v>
      </c>
      <c r="M58" s="17">
        <v>0</v>
      </c>
      <c r="N58" s="1">
        <v>0</v>
      </c>
      <c r="O58" s="1">
        <v>10</v>
      </c>
      <c r="P58" s="1">
        <v>1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4</v>
      </c>
      <c r="W58" s="1">
        <v>5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1</v>
      </c>
      <c r="L67" s="1">
        <v>4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0</v>
      </c>
      <c r="V67" s="1">
        <v>3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5</v>
      </c>
      <c r="K68" s="17">
        <v>10</v>
      </c>
      <c r="L68" s="1">
        <v>15</v>
      </c>
      <c r="M68" s="17">
        <v>0</v>
      </c>
      <c r="N68" s="1">
        <v>0</v>
      </c>
      <c r="O68" s="1">
        <v>15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2</v>
      </c>
      <c r="V68" s="1">
        <v>8</v>
      </c>
      <c r="W68" s="1">
        <v>5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16</v>
      </c>
      <c r="K70" s="17">
        <v>10</v>
      </c>
      <c r="L70" s="1">
        <v>24</v>
      </c>
      <c r="M70" s="17">
        <v>2</v>
      </c>
      <c r="N70" s="1">
        <v>0</v>
      </c>
      <c r="O70" s="1">
        <v>24</v>
      </c>
      <c r="P70" s="1">
        <v>1</v>
      </c>
      <c r="Q70" s="1">
        <v>0</v>
      </c>
      <c r="R70" s="17">
        <v>1</v>
      </c>
      <c r="S70" s="16">
        <v>0</v>
      </c>
      <c r="T70" s="1">
        <v>0</v>
      </c>
      <c r="U70" s="1">
        <v>4</v>
      </c>
      <c r="V70" s="1">
        <v>12</v>
      </c>
      <c r="W70" s="1">
        <v>10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5</v>
      </c>
      <c r="K72" s="17">
        <v>3</v>
      </c>
      <c r="L72" s="1">
        <v>8</v>
      </c>
      <c r="M72" s="17">
        <v>0</v>
      </c>
      <c r="N72" s="1">
        <v>0</v>
      </c>
      <c r="O72" s="1">
        <v>8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3</v>
      </c>
      <c r="W72" s="1">
        <v>4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1</v>
      </c>
      <c r="K80" s="17">
        <v>5</v>
      </c>
      <c r="L80" s="1">
        <v>6</v>
      </c>
      <c r="M80" s="17">
        <v>0</v>
      </c>
      <c r="N80" s="1">
        <v>0</v>
      </c>
      <c r="O80" s="1">
        <v>6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4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9</v>
      </c>
      <c r="K94" s="17">
        <v>6</v>
      </c>
      <c r="L94" s="1">
        <v>15</v>
      </c>
      <c r="M94" s="17">
        <v>0</v>
      </c>
      <c r="N94" s="1">
        <v>1</v>
      </c>
      <c r="O94" s="1">
        <v>13</v>
      </c>
      <c r="P94" s="1">
        <v>1</v>
      </c>
      <c r="Q94" s="1">
        <v>0</v>
      </c>
      <c r="R94" s="17">
        <v>0</v>
      </c>
      <c r="S94" s="16">
        <v>0</v>
      </c>
      <c r="T94" s="1">
        <v>1</v>
      </c>
      <c r="U94" s="1">
        <v>4</v>
      </c>
      <c r="V94" s="1">
        <v>5</v>
      </c>
      <c r="W94" s="1">
        <v>6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7">
        <v>2</v>
      </c>
      <c r="L101" s="1">
        <v>8</v>
      </c>
      <c r="M101" s="17">
        <v>0</v>
      </c>
      <c r="N101" s="1">
        <v>0</v>
      </c>
      <c r="O101" s="1">
        <v>8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6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6</v>
      </c>
      <c r="L112" s="1">
        <v>9</v>
      </c>
      <c r="M112" s="17">
        <v>0</v>
      </c>
      <c r="N112" s="1">
        <v>0</v>
      </c>
      <c r="O112" s="1">
        <v>9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6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0</v>
      </c>
      <c r="K116" s="17">
        <v>0</v>
      </c>
      <c r="L116" s="1">
        <v>0</v>
      </c>
      <c r="M116" s="17">
        <v>0</v>
      </c>
      <c r="N116" s="1">
        <v>0</v>
      </c>
      <c r="O116" s="1">
        <v>0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0</v>
      </c>
      <c r="W116" s="1">
        <v>0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25</v>
      </c>
      <c r="K121" s="17">
        <v>19</v>
      </c>
      <c r="L121" s="1">
        <v>41</v>
      </c>
      <c r="M121" s="17">
        <v>3</v>
      </c>
      <c r="N121" s="1">
        <v>2</v>
      </c>
      <c r="O121" s="1">
        <v>39</v>
      </c>
      <c r="P121" s="1">
        <v>2</v>
      </c>
      <c r="Q121" s="1">
        <v>0</v>
      </c>
      <c r="R121" s="17">
        <v>1</v>
      </c>
      <c r="S121" s="16">
        <v>0</v>
      </c>
      <c r="T121" s="1">
        <v>0</v>
      </c>
      <c r="U121" s="1">
        <v>5</v>
      </c>
      <c r="V121" s="1">
        <v>26</v>
      </c>
      <c r="W121" s="1">
        <v>13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8</v>
      </c>
      <c r="K126" s="17">
        <v>5</v>
      </c>
      <c r="L126" s="1">
        <v>12</v>
      </c>
      <c r="M126" s="17">
        <v>1</v>
      </c>
      <c r="N126" s="1">
        <v>2</v>
      </c>
      <c r="O126" s="1">
        <v>10</v>
      </c>
      <c r="P126" s="1">
        <v>1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8</v>
      </c>
      <c r="W126" s="1">
        <v>2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7">
        <v>1</v>
      </c>
      <c r="L135" s="1">
        <v>4</v>
      </c>
      <c r="M135" s="17">
        <v>0</v>
      </c>
      <c r="N135" s="1">
        <v>0</v>
      </c>
      <c r="O135" s="1">
        <v>4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3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6</v>
      </c>
      <c r="K139" s="17">
        <v>7</v>
      </c>
      <c r="L139" s="1">
        <v>13</v>
      </c>
      <c r="M139" s="17">
        <v>0</v>
      </c>
      <c r="N139" s="1">
        <v>0</v>
      </c>
      <c r="O139" s="1">
        <v>13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2</v>
      </c>
      <c r="V139" s="1">
        <v>6</v>
      </c>
      <c r="W139" s="1">
        <v>5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2</v>
      </c>
      <c r="K140" s="17">
        <v>6</v>
      </c>
      <c r="L140" s="1">
        <v>8</v>
      </c>
      <c r="M140" s="17">
        <v>0</v>
      </c>
      <c r="N140" s="1">
        <v>0</v>
      </c>
      <c r="O140" s="1">
        <v>8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3</v>
      </c>
      <c r="W140" s="1">
        <v>5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25</v>
      </c>
      <c r="K153" s="17">
        <v>33</v>
      </c>
      <c r="L153" s="1">
        <v>57</v>
      </c>
      <c r="M153" s="17">
        <v>1</v>
      </c>
      <c r="N153" s="1">
        <v>0</v>
      </c>
      <c r="O153" s="1">
        <v>54</v>
      </c>
      <c r="P153" s="1">
        <v>3</v>
      </c>
      <c r="Q153" s="1">
        <v>1</v>
      </c>
      <c r="R153" s="17">
        <v>0</v>
      </c>
      <c r="S153" s="16">
        <v>0</v>
      </c>
      <c r="T153" s="1">
        <v>2</v>
      </c>
      <c r="U153" s="1">
        <v>14</v>
      </c>
      <c r="V153" s="1">
        <v>31</v>
      </c>
      <c r="W153" s="1">
        <v>13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8</v>
      </c>
      <c r="K164" s="17">
        <v>14</v>
      </c>
      <c r="L164" s="1">
        <v>22</v>
      </c>
      <c r="M164" s="17">
        <v>0</v>
      </c>
      <c r="N164" s="1">
        <v>1</v>
      </c>
      <c r="O164" s="1">
        <v>21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0</v>
      </c>
      <c r="V164" s="1">
        <v>12</v>
      </c>
      <c r="W164" s="1">
        <v>10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25</v>
      </c>
      <c r="K165" s="17">
        <v>19</v>
      </c>
      <c r="L165" s="1">
        <v>40</v>
      </c>
      <c r="M165" s="17">
        <v>4</v>
      </c>
      <c r="N165" s="1">
        <v>1</v>
      </c>
      <c r="O165" s="1">
        <v>37</v>
      </c>
      <c r="P165" s="1">
        <v>4</v>
      </c>
      <c r="Q165" s="1">
        <v>2</v>
      </c>
      <c r="R165" s="17">
        <v>0</v>
      </c>
      <c r="S165" s="16">
        <v>0</v>
      </c>
      <c r="T165" s="1">
        <v>0</v>
      </c>
      <c r="U165" s="1">
        <v>5</v>
      </c>
      <c r="V165" s="1">
        <v>25</v>
      </c>
      <c r="W165" s="1">
        <v>14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1</v>
      </c>
      <c r="L179" s="1">
        <v>1</v>
      </c>
      <c r="M179" s="17">
        <v>0</v>
      </c>
      <c r="N179" s="1">
        <v>0</v>
      </c>
      <c r="O179" s="1">
        <v>1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1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1</v>
      </c>
      <c r="L185" s="1">
        <v>2</v>
      </c>
      <c r="M185" s="17">
        <v>0</v>
      </c>
      <c r="N185" s="1">
        <v>1</v>
      </c>
      <c r="O185" s="1">
        <v>1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2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13</v>
      </c>
      <c r="K188" s="17">
        <v>11</v>
      </c>
      <c r="L188" s="1">
        <v>24</v>
      </c>
      <c r="M188" s="17">
        <v>0</v>
      </c>
      <c r="N188" s="1">
        <v>2</v>
      </c>
      <c r="O188" s="1">
        <v>21</v>
      </c>
      <c r="P188" s="1">
        <v>1</v>
      </c>
      <c r="Q188" s="1">
        <v>0</v>
      </c>
      <c r="R188" s="17">
        <v>0</v>
      </c>
      <c r="S188" s="16">
        <v>0</v>
      </c>
      <c r="T188" s="1">
        <v>1</v>
      </c>
      <c r="U188" s="1">
        <v>4</v>
      </c>
      <c r="V188" s="1">
        <v>13</v>
      </c>
      <c r="W188" s="1">
        <v>7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</v>
      </c>
      <c r="K189" s="17">
        <v>1</v>
      </c>
      <c r="L189" s="1">
        <v>2</v>
      </c>
      <c r="M189" s="17">
        <v>0</v>
      </c>
      <c r="N189" s="1">
        <v>0</v>
      </c>
      <c r="O189" s="1">
        <v>2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0</v>
      </c>
      <c r="W189" s="1">
        <v>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7</v>
      </c>
      <c r="K190" s="17">
        <v>5</v>
      </c>
      <c r="L190" s="1">
        <v>12</v>
      </c>
      <c r="M190" s="17">
        <v>0</v>
      </c>
      <c r="N190" s="1">
        <v>0</v>
      </c>
      <c r="O190" s="1">
        <v>12</v>
      </c>
      <c r="P190" s="1">
        <v>0</v>
      </c>
      <c r="Q190" s="1">
        <v>0</v>
      </c>
      <c r="R190" s="17">
        <v>0</v>
      </c>
      <c r="S190" s="16">
        <v>0</v>
      </c>
      <c r="T190" s="1">
        <v>1</v>
      </c>
      <c r="U190" s="1">
        <v>1</v>
      </c>
      <c r="V190" s="1">
        <v>7</v>
      </c>
      <c r="W190" s="1">
        <v>4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10</v>
      </c>
      <c r="K194" s="17">
        <v>3</v>
      </c>
      <c r="L194" s="1">
        <v>13</v>
      </c>
      <c r="M194" s="17">
        <v>0</v>
      </c>
      <c r="N194" s="1">
        <v>1</v>
      </c>
      <c r="O194" s="1">
        <v>12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3</v>
      </c>
      <c r="V194" s="1">
        <v>7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0</v>
      </c>
      <c r="K196" s="17">
        <v>1</v>
      </c>
      <c r="L196" s="1">
        <v>1</v>
      </c>
      <c r="M196" s="17">
        <v>0</v>
      </c>
      <c r="N196" s="1">
        <v>0</v>
      </c>
      <c r="O196" s="1">
        <v>1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0</v>
      </c>
      <c r="W196" s="1">
        <v>0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0</v>
      </c>
      <c r="L205" s="1">
        <v>0</v>
      </c>
      <c r="M205" s="17">
        <v>0</v>
      </c>
      <c r="N205" s="1">
        <v>0</v>
      </c>
      <c r="O205" s="1">
        <v>0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0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103</v>
      </c>
      <c r="K212" s="17">
        <v>102</v>
      </c>
      <c r="L212" s="1">
        <v>183</v>
      </c>
      <c r="M212" s="17">
        <v>22</v>
      </c>
      <c r="N212" s="1">
        <v>9</v>
      </c>
      <c r="O212" s="1">
        <v>167</v>
      </c>
      <c r="P212" s="1">
        <v>26</v>
      </c>
      <c r="Q212" s="1">
        <v>2</v>
      </c>
      <c r="R212" s="17">
        <v>1</v>
      </c>
      <c r="S212" s="16">
        <v>0</v>
      </c>
      <c r="T212" s="1">
        <v>6</v>
      </c>
      <c r="U212" s="1">
        <v>26</v>
      </c>
      <c r="V212" s="1">
        <v>114</v>
      </c>
      <c r="W212" s="1">
        <v>65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20</v>
      </c>
      <c r="K236" s="17">
        <v>29</v>
      </c>
      <c r="L236" s="1">
        <v>45</v>
      </c>
      <c r="M236" s="17">
        <v>4</v>
      </c>
      <c r="N236" s="1">
        <v>2</v>
      </c>
      <c r="O236" s="1">
        <v>42</v>
      </c>
      <c r="P236" s="1">
        <v>4</v>
      </c>
      <c r="Q236" s="1">
        <v>1</v>
      </c>
      <c r="R236" s="17">
        <v>0</v>
      </c>
      <c r="S236" s="16">
        <v>0</v>
      </c>
      <c r="T236" s="1">
        <v>2</v>
      </c>
      <c r="U236" s="1">
        <v>10</v>
      </c>
      <c r="V236" s="1">
        <v>28</v>
      </c>
      <c r="W236" s="1">
        <v>11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5</v>
      </c>
      <c r="K241" s="17">
        <v>6</v>
      </c>
      <c r="L241" s="1">
        <v>11</v>
      </c>
      <c r="M241" s="17">
        <v>0</v>
      </c>
      <c r="N241" s="1">
        <v>0</v>
      </c>
      <c r="O241" s="1">
        <v>11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7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7">
        <v>10</v>
      </c>
      <c r="L247" s="1">
        <v>17</v>
      </c>
      <c r="M247" s="17">
        <v>0</v>
      </c>
      <c r="N247" s="1">
        <v>3</v>
      </c>
      <c r="O247" s="1">
        <v>13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3</v>
      </c>
      <c r="V247" s="1">
        <v>7</v>
      </c>
      <c r="W247" s="1">
        <v>7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2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1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4</v>
      </c>
      <c r="K291" s="17">
        <v>4</v>
      </c>
      <c r="L291" s="1">
        <v>8</v>
      </c>
      <c r="M291" s="17">
        <v>0</v>
      </c>
      <c r="N291" s="1">
        <v>0</v>
      </c>
      <c r="O291" s="1">
        <v>6</v>
      </c>
      <c r="P291" s="1">
        <v>2</v>
      </c>
      <c r="Q291" s="1">
        <v>0</v>
      </c>
      <c r="R291" s="17">
        <v>0</v>
      </c>
      <c r="S291" s="16">
        <v>0</v>
      </c>
      <c r="T291" s="1">
        <v>1</v>
      </c>
      <c r="U291" s="1">
        <v>3</v>
      </c>
      <c r="V291" s="1">
        <v>3</v>
      </c>
      <c r="W291" s="1">
        <v>2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58</v>
      </c>
      <c r="K373" s="17">
        <v>59</v>
      </c>
      <c r="L373" s="1">
        <v>97</v>
      </c>
      <c r="M373" s="17">
        <v>20</v>
      </c>
      <c r="N373" s="1">
        <v>6</v>
      </c>
      <c r="O373" s="1">
        <v>104</v>
      </c>
      <c r="P373" s="1">
        <v>7</v>
      </c>
      <c r="Q373" s="1">
        <v>0</v>
      </c>
      <c r="R373" s="17">
        <v>0</v>
      </c>
      <c r="S373" s="16">
        <v>0</v>
      </c>
      <c r="T373" s="1">
        <v>0</v>
      </c>
      <c r="U373" s="1">
        <v>12</v>
      </c>
      <c r="V373" s="1">
        <v>38</v>
      </c>
      <c r="W373" s="1">
        <v>67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15</v>
      </c>
      <c r="K398" s="17">
        <v>8</v>
      </c>
      <c r="L398" s="1">
        <v>22</v>
      </c>
      <c r="M398" s="17">
        <v>1</v>
      </c>
      <c r="N398" s="1">
        <v>3</v>
      </c>
      <c r="O398" s="1">
        <v>19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9</v>
      </c>
      <c r="W398" s="1">
        <v>14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9</v>
      </c>
      <c r="L508" s="1">
        <v>13</v>
      </c>
      <c r="M508" s="17">
        <v>1</v>
      </c>
      <c r="N508" s="1">
        <v>0</v>
      </c>
      <c r="O508" s="1">
        <v>14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6</v>
      </c>
      <c r="W508" s="1">
        <v>7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2</v>
      </c>
      <c r="L628" s="1">
        <v>6</v>
      </c>
      <c r="M628" s="17">
        <v>0</v>
      </c>
      <c r="N628" s="1">
        <v>1</v>
      </c>
      <c r="O628" s="1">
        <v>5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1</v>
      </c>
      <c r="W628" s="1">
        <v>4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873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874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875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Y7" sqref="Y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9.109375" style="1" customWidth="1"/>
    <col min="22" max="22" width="7.88671875" style="1" customWidth="1"/>
    <col min="23" max="23" width="7.109375" style="1" customWidth="1"/>
    <col min="24" max="24" width="8.6640625" style="1" customWidth="1"/>
    <col min="25" max="25" width="7.109375" style="2" customWidth="1"/>
    <col min="26" max="26" width="5.5546875" style="39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3" t="s">
        <v>876</v>
      </c>
      <c r="G3" s="103"/>
      <c r="H3" s="103"/>
      <c r="I3" s="103"/>
      <c r="J3" s="109">
        <f>SUM(J4:K4)</f>
        <v>9861</v>
      </c>
      <c r="K3" s="110"/>
      <c r="L3" s="109">
        <f>SUM(L4:M4)</f>
        <v>9866</v>
      </c>
      <c r="M3" s="110"/>
      <c r="N3" s="109">
        <f>SUM(N4:R4)</f>
        <v>9866</v>
      </c>
      <c r="O3" s="111"/>
      <c r="P3" s="111"/>
      <c r="Q3" s="111"/>
      <c r="R3" s="110"/>
      <c r="S3" s="109">
        <f>SUM(S4:X4)</f>
        <v>10061</v>
      </c>
      <c r="T3" s="111"/>
      <c r="U3" s="111"/>
      <c r="V3" s="111"/>
      <c r="W3" s="111"/>
      <c r="X3" s="110"/>
    </row>
    <row r="4" spans="1:26" ht="10.199999999999999" thickBot="1" x14ac:dyDescent="0.25">
      <c r="J4" s="7">
        <f>SUBTOTAL(9,J7:J721)</f>
        <v>5038</v>
      </c>
      <c r="K4" s="7">
        <f t="shared" ref="K4:Y5" si="0">SUBTOTAL(9,K7:K721)</f>
        <v>4823</v>
      </c>
      <c r="L4" s="7">
        <f t="shared" si="0"/>
        <v>9084</v>
      </c>
      <c r="M4" s="7">
        <f t="shared" si="0"/>
        <v>782</v>
      </c>
      <c r="N4" s="7">
        <f t="shared" si="0"/>
        <v>273</v>
      </c>
      <c r="O4" s="7">
        <f t="shared" si="0"/>
        <v>8704</v>
      </c>
      <c r="P4" s="7">
        <f t="shared" si="0"/>
        <v>792</v>
      </c>
      <c r="Q4" s="7">
        <f t="shared" si="0"/>
        <v>55</v>
      </c>
      <c r="R4" s="7">
        <f t="shared" si="0"/>
        <v>42</v>
      </c>
      <c r="S4" s="7">
        <f t="shared" si="0"/>
        <v>1</v>
      </c>
      <c r="T4" s="7">
        <f t="shared" si="0"/>
        <v>195</v>
      </c>
      <c r="U4" s="7">
        <f t="shared" si="0"/>
        <v>1328</v>
      </c>
      <c r="V4" s="7">
        <f t="shared" si="0"/>
        <v>5164</v>
      </c>
      <c r="W4" s="7">
        <f t="shared" si="0"/>
        <v>3373</v>
      </c>
      <c r="X4" s="8">
        <f t="shared" si="0"/>
        <v>0</v>
      </c>
    </row>
    <row r="5" spans="1:26" ht="21" customHeight="1" thickBot="1" x14ac:dyDescent="0.25">
      <c r="J5" s="104" t="s">
        <v>357</v>
      </c>
      <c r="K5" s="105"/>
      <c r="L5" s="106" t="s">
        <v>824</v>
      </c>
      <c r="M5" s="107"/>
      <c r="N5" s="106" t="s">
        <v>822</v>
      </c>
      <c r="O5" s="108"/>
      <c r="P5" s="108"/>
      <c r="Q5" s="108"/>
      <c r="R5" s="107"/>
      <c r="S5" s="106" t="s">
        <v>821</v>
      </c>
      <c r="T5" s="108"/>
      <c r="U5" s="108"/>
      <c r="V5" s="108"/>
      <c r="W5" s="108"/>
      <c r="X5" s="107"/>
      <c r="Y5" s="8">
        <f t="shared" si="0"/>
        <v>0</v>
      </c>
      <c r="Z5" s="40">
        <f>SUBTOTAL(9,Z7:Z722)</f>
        <v>0</v>
      </c>
    </row>
    <row r="6" spans="1:26" s="1" customFormat="1" ht="28.05" customHeight="1" thickBot="1" x14ac:dyDescent="0.25">
      <c r="A6" s="55" t="s">
        <v>3</v>
      </c>
      <c r="B6" s="54" t="s">
        <v>4</v>
      </c>
      <c r="C6" s="54" t="s">
        <v>335</v>
      </c>
      <c r="D6" s="54" t="s">
        <v>336</v>
      </c>
      <c r="E6" s="53" t="s">
        <v>1</v>
      </c>
      <c r="F6" s="54" t="s">
        <v>2</v>
      </c>
      <c r="G6" s="54" t="s">
        <v>341</v>
      </c>
      <c r="H6" s="54" t="s">
        <v>334</v>
      </c>
      <c r="I6" s="54" t="s">
        <v>0</v>
      </c>
      <c r="J6" s="5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79" t="s">
        <v>846</v>
      </c>
      <c r="U6" s="73" t="s">
        <v>851</v>
      </c>
      <c r="V6" s="73" t="s">
        <v>852</v>
      </c>
      <c r="W6" s="73" t="s">
        <v>853</v>
      </c>
      <c r="X6" s="20" t="s">
        <v>854</v>
      </c>
      <c r="Y6" s="41" t="s">
        <v>844</v>
      </c>
      <c r="Z6" s="9" t="s">
        <v>841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953</v>
      </c>
      <c r="K7" s="15">
        <f>+Ene!K7+Feb!K7+Mar!K7+Abr!K7+May!K7+Jun!K7+Jul!K7+Ago!K7+Set!K7+Oct!K7+Nov!K7+Dic!K7</f>
        <v>873</v>
      </c>
      <c r="L7" s="14">
        <f>+Ene!L7+Feb!L7+Mar!L7+Abr!L7+May!L7+Jun!L7+Jul!L7+Ago!L7+Set!L7+Oct!L7+Nov!L7+Dic!L7</f>
        <v>1658</v>
      </c>
      <c r="M7" s="15">
        <f>+Ene!M7+Feb!M7+Mar!M7+Abr!M7+May!M7+Jun!M7+Jul!M7+Ago!M7+Set!M7+Oct!M7+Nov!M7+Dic!M7</f>
        <v>168</v>
      </c>
      <c r="N7" s="14">
        <f>+Ene!N7+Feb!N7+Mar!N7+Abr!N7+May!N7+Jun!N7+Jul!N7+Ago!N7+Set!N7+Oct!N7+Nov!N7+Dic!N7</f>
        <v>62</v>
      </c>
      <c r="O7" s="14">
        <f>+Ene!O7+Feb!O7+Mar!O7+Abr!O7+May!O7+Jun!O7+Jul!O7+Ago!O7+Set!O7+Oct!O7+Nov!O7+Dic!O7</f>
        <v>1598</v>
      </c>
      <c r="P7" s="14">
        <f>+Ene!P7+Feb!P7+Mar!P7+Abr!P7+May!P7+Jun!P7+Jul!P7+Ago!P7+Set!P7+Oct!P7+Nov!P7+Dic!P7</f>
        <v>153</v>
      </c>
      <c r="Q7" s="14">
        <f>+Ene!Q7+Feb!Q7+Mar!Q7+Abr!Q7+May!Q7+Jun!Q7+Jul!Q7+Ago!Q7+Set!Q7+Oct!Q7+Nov!Q7+Dic!Q7</f>
        <v>6</v>
      </c>
      <c r="R7" s="15">
        <f>+Ene!R7+Feb!R7+Mar!R7+Abr!R7+May!R7+Jun!R7+Jul!R7+Ago!R7+Set!R7+Oct!R7+Nov!R7+Dic!R7</f>
        <v>7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39</v>
      </c>
      <c r="U7" s="14">
        <f>+Ene!U7+Feb!U7+Mar!U7+Abr!U7+May!U7+Jun!U7+Jul!U7+Ago!U7+Set!U7+Oct!U7+Nov!U7+Dic!U7</f>
        <v>231</v>
      </c>
      <c r="V7" s="14">
        <f>+Ene!V7+Feb!V7+Mar!V7+Abr!V7+May!V7+Jun!V7+Jul!V7+Ago!V7+Set!V7+Oct!V7+Nov!V7+Dic!V7</f>
        <v>1015</v>
      </c>
      <c r="W7" s="14">
        <f>+Ene!W7+Feb!W7+Mar!W7+Abr!W7+May!W7+Jun!W7+Jul!W7+Ago!W7+Set!W7+Oct!W7+Nov!W7+Dic!W7</f>
        <v>580</v>
      </c>
      <c r="X7" s="15">
        <f>+Ene!X7+Feb!X7+Mar!X7+Abr!X7+May!X7+Jun!X7+Jul!X7+Ago!X7+Set!X7+Oct!X7+Nov!X7+Dic!X7</f>
        <v>0</v>
      </c>
      <c r="Y7" s="29"/>
      <c r="Z7" s="42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783</v>
      </c>
      <c r="K8" s="17">
        <f>+Ene!K8+Feb!K8+Mar!K8+Abr!K8+May!K8+Jun!K8+Jul!K8+Ago!K8+Set!K8+Oct!K8+Nov!K8+Dic!K8</f>
        <v>777</v>
      </c>
      <c r="L8" s="1">
        <f>+Ene!L8+Feb!L8+Mar!L8+Abr!L8+May!L8+Jun!L8+Jul!L8+Ago!L8+Set!L8+Oct!L8+Nov!L8+Dic!L8</f>
        <v>1343</v>
      </c>
      <c r="M8" s="17">
        <f>+Ene!M8+Feb!M8+Mar!M8+Abr!M8+May!M8+Jun!M8+Jul!M8+Ago!M8+Set!M8+Oct!M8+Nov!M8+Dic!M8</f>
        <v>218</v>
      </c>
      <c r="N8" s="1">
        <f>+Ene!N8+Feb!N8+Mar!N8+Abr!N8+May!N8+Jun!N8+Jul!N8+Ago!N8+Set!N8+Oct!N8+Nov!N8+Dic!N8</f>
        <v>35</v>
      </c>
      <c r="O8" s="1">
        <f>+Ene!O8+Feb!O8+Mar!O8+Abr!O8+May!O8+Jun!O8+Jul!O8+Ago!O8+Set!O8+Oct!O8+Nov!O8+Dic!O8</f>
        <v>1287</v>
      </c>
      <c r="P8" s="1">
        <f>+Ene!P8+Feb!P8+Mar!P8+Abr!P8+May!P8+Jun!P8+Jul!P8+Ago!P8+Set!P8+Oct!P8+Nov!P8+Dic!P8</f>
        <v>209</v>
      </c>
      <c r="Q8" s="1">
        <f>+Ene!Q8+Feb!Q8+Mar!Q8+Abr!Q8+May!Q8+Jun!Q8+Jul!Q8+Ago!Q8+Set!Q8+Oct!Q8+Nov!Q8+Dic!Q8</f>
        <v>20</v>
      </c>
      <c r="R8" s="17">
        <f>+Ene!R8+Feb!R8+Mar!R8+Abr!R8+May!R8+Jun!R8+Jul!R8+Ago!R8+Set!R8+Oct!R8+Nov!R8+Dic!R8</f>
        <v>10</v>
      </c>
      <c r="S8" s="16">
        <f>+Ene!S8+Feb!S8+Mar!S8+Abr!S8+May!S8+Jun!S8+Jul!S8+Ago!S8+Set!S8+Oct!S8+Nov!S8+Dic!S8</f>
        <v>0</v>
      </c>
      <c r="T8" s="1">
        <f>+Ene!T8+Feb!T8+Mar!T8+Abr!T8+May!T8+Jun!T8+Jul!T8+Ago!T8+Set!T8+Oct!T8+Nov!T8+Dic!T8</f>
        <v>40</v>
      </c>
      <c r="U8" s="1">
        <f>+Ene!U8+Feb!U8+Mar!U8+Abr!U8+May!U8+Jun!U8+Jul!U8+Ago!U8+Set!U8+Oct!U8+Nov!U8+Dic!U8</f>
        <v>211</v>
      </c>
      <c r="V8" s="1">
        <f>+Ene!V8+Feb!V8+Mar!V8+Abr!V8+May!V8+Jun!V8+Jul!V8+Ago!V8+Set!V8+Oct!V8+Nov!V8+Dic!V8</f>
        <v>812</v>
      </c>
      <c r="W8" s="1">
        <f>+Ene!W8+Feb!W8+Mar!W8+Abr!W8+May!W8+Jun!W8+Jul!W8+Ago!W8+Set!W8+Oct!W8+Nov!W8+Dic!W8</f>
        <v>538</v>
      </c>
      <c r="X8" s="17">
        <f>+Ene!X8+Feb!X8+Mar!X8+Abr!X8+May!X8+Jun!X8+Jul!X8+Ago!X8+Set!X8+Oct!X8+Nov!X8+Dic!X8</f>
        <v>0</v>
      </c>
      <c r="Y8" s="30"/>
      <c r="Z8" s="43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3</v>
      </c>
      <c r="K9" s="17">
        <f>+Ene!K9+Feb!K9+Mar!K9+Abr!K9+May!K9+Jun!K9+Jul!K9+Ago!K9+Set!K9+Oct!K9+Nov!K9+Dic!K9</f>
        <v>2</v>
      </c>
      <c r="L9" s="1">
        <f>+Ene!L9+Feb!L9+Mar!L9+Abr!L9+May!L9+Jun!L9+Jul!L9+Ago!L9+Set!L9+Oct!L9+Nov!L9+Dic!L9</f>
        <v>4</v>
      </c>
      <c r="M9" s="17">
        <f>+Ene!M9+Feb!M9+Mar!M9+Abr!M9+May!M9+Jun!M9+Jul!M9+Ago!M9+Set!M9+Oct!M9+Nov!M9+Dic!M9</f>
        <v>1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5</v>
      </c>
      <c r="P9" s="1">
        <f>+Ene!P9+Feb!P9+Mar!P9+Abr!P9+May!P9+Jun!P9+Jul!P9+Ago!P9+Set!P9+Oct!P9+Nov!P9+Dic!P9</f>
        <v>0</v>
      </c>
      <c r="Q9" s="1">
        <f>+Ene!Q9+Feb!Q9+Mar!Q9+Abr!Q9+May!Q9+Jun!Q9+Jul!Q9+Ago!Q9+Set!Q9+Oct!Q9+Nov!Q9+Dic!Q9</f>
        <v>0</v>
      </c>
      <c r="R9" s="17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0</v>
      </c>
      <c r="V9" s="1">
        <f>+Ene!V9+Feb!V9+Mar!V9+Abr!V9+May!V9+Jun!V9+Jul!V9+Ago!V9+Set!V9+Oct!V9+Nov!V9+Dic!V9</f>
        <v>2</v>
      </c>
      <c r="W9" s="1">
        <f>+Ene!W9+Feb!W9+Mar!W9+Abr!W9+May!W9+Jun!W9+Jul!W9+Ago!W9+Set!W9+Oct!W9+Nov!W9+Dic!W9</f>
        <v>3</v>
      </c>
      <c r="X9" s="17">
        <f>+Ene!X9+Feb!X9+Mar!X9+Abr!X9+May!X9+Jun!X9+Jul!X9+Ago!X9+Set!X9+Oct!X9+Nov!X9+Dic!X9</f>
        <v>0</v>
      </c>
      <c r="Y9" s="30"/>
      <c r="Z9" s="43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7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7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7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7">
        <f>+Ene!X10+Feb!X10+Mar!X10+Abr!X10+May!X10+Jun!X10+Jul!X10+Ago!X10+Set!X10+Oct!X10+Nov!X10+Dic!X10</f>
        <v>0</v>
      </c>
      <c r="Y10" s="30"/>
      <c r="Z10" s="43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7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7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7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7">
        <f>+Ene!X11+Feb!X11+Mar!X11+Abr!X11+May!X11+Jun!X11+Jul!X11+Ago!X11+Set!X11+Oct!X11+Nov!X11+Dic!X11</f>
        <v>0</v>
      </c>
      <c r="Y11" s="30"/>
      <c r="Z11" s="43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41</v>
      </c>
      <c r="K12" s="17">
        <f>+Ene!K12+Feb!K12+Mar!K12+Abr!K12+May!K12+Jun!K12+Jul!K12+Ago!K12+Set!K12+Oct!K12+Nov!K12+Dic!K12</f>
        <v>50</v>
      </c>
      <c r="L12" s="1">
        <f>+Ene!L12+Feb!L12+Mar!L12+Abr!L12+May!L12+Jun!L12+Jul!L12+Ago!L12+Set!L12+Oct!L12+Nov!L12+Dic!L12</f>
        <v>90</v>
      </c>
      <c r="M12" s="17">
        <f>+Ene!M12+Feb!M12+Mar!M12+Abr!M12+May!M12+Jun!M12+Jul!M12+Ago!M12+Set!M12+Oct!M12+Nov!M12+Dic!M12</f>
        <v>1</v>
      </c>
      <c r="N12" s="1">
        <f>+Ene!N12+Feb!N12+Mar!N12+Abr!N12+May!N12+Jun!N12+Jul!N12+Ago!N12+Set!N12+Oct!N12+Nov!N12+Dic!N12</f>
        <v>3</v>
      </c>
      <c r="O12" s="1">
        <f>+Ene!O12+Feb!O12+Mar!O12+Abr!O12+May!O12+Jun!O12+Jul!O12+Ago!O12+Set!O12+Oct!O12+Nov!O12+Dic!O12</f>
        <v>83</v>
      </c>
      <c r="P12" s="1">
        <f>+Ene!P12+Feb!P12+Mar!P12+Abr!P12+May!P12+Jun!P12+Jul!P12+Ago!P12+Set!P12+Oct!P12+Nov!P12+Dic!P12</f>
        <v>5</v>
      </c>
      <c r="Q12" s="1">
        <f>+Ene!Q12+Feb!Q12+Mar!Q12+Abr!Q12+May!Q12+Jun!Q12+Jul!Q12+Ago!Q12+Set!Q12+Oct!Q12+Nov!Q12+Dic!Q12</f>
        <v>0</v>
      </c>
      <c r="R12" s="17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7</v>
      </c>
      <c r="V12" s="1">
        <f>+Ene!V12+Feb!V12+Mar!V12+Abr!V12+May!V12+Jun!V12+Jul!V12+Ago!V12+Set!V12+Oct!V12+Nov!V12+Dic!V12</f>
        <v>61</v>
      </c>
      <c r="W12" s="1">
        <f>+Ene!W12+Feb!W12+Mar!W12+Abr!W12+May!W12+Jun!W12+Jul!W12+Ago!W12+Set!W12+Oct!W12+Nov!W12+Dic!W12</f>
        <v>23</v>
      </c>
      <c r="X12" s="17">
        <f>+Ene!X12+Feb!X12+Mar!X12+Abr!X12+May!X12+Jun!X12+Jul!X12+Ago!X12+Set!X12+Oct!X12+Nov!X12+Dic!X12</f>
        <v>0</v>
      </c>
      <c r="Y12" s="30"/>
      <c r="Z12" s="43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7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7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7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7">
        <f>+Ene!X13+Feb!X13+Mar!X13+Abr!X13+May!X13+Jun!X13+Jul!X13+Ago!X13+Set!X13+Oct!X13+Nov!X13+Dic!X13</f>
        <v>0</v>
      </c>
      <c r="Y13" s="30"/>
      <c r="Z13" s="43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7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7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7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7">
        <f>+Ene!X14+Feb!X14+Mar!X14+Abr!X14+May!X14+Jun!X14+Jul!X14+Ago!X14+Set!X14+Oct!X14+Nov!X14+Dic!X14</f>
        <v>0</v>
      </c>
      <c r="Y14" s="30"/>
      <c r="Z14" s="43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7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7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7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7">
        <f>+Ene!X15+Feb!X15+Mar!X15+Abr!X15+May!X15+Jun!X15+Jul!X15+Ago!X15+Set!X15+Oct!X15+Nov!X15+Dic!X15</f>
        <v>0</v>
      </c>
      <c r="Y15" s="30"/>
      <c r="Z15" s="43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7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7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7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7">
        <f>+Ene!X16+Feb!X16+Mar!X16+Abr!X16+May!X16+Jun!X16+Jul!X16+Ago!X16+Set!X16+Oct!X16+Nov!X16+Dic!X16</f>
        <v>0</v>
      </c>
      <c r="Y16" s="30"/>
      <c r="Z16" s="43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7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7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7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7">
        <f>+Ene!X17+Feb!X17+Mar!X17+Abr!X17+May!X17+Jun!X17+Jul!X17+Ago!X17+Set!X17+Oct!X17+Nov!X17+Dic!X17</f>
        <v>0</v>
      </c>
      <c r="Y17" s="30"/>
      <c r="Z17" s="43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7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7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7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7">
        <f>+Ene!X18+Feb!X18+Mar!X18+Abr!X18+May!X18+Jun!X18+Jul!X18+Ago!X18+Set!X18+Oct!X18+Nov!X18+Dic!X18</f>
        <v>0</v>
      </c>
      <c r="Y18" s="30"/>
      <c r="Z18" s="43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7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7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7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7">
        <f>+Ene!X19+Feb!X19+Mar!X19+Abr!X19+May!X19+Jun!X19+Jul!X19+Ago!X19+Set!X19+Oct!X19+Nov!X19+Dic!X19</f>
        <v>0</v>
      </c>
      <c r="Y19" s="30"/>
      <c r="Z19" s="43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7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7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7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7">
        <f>+Ene!X20+Feb!X20+Mar!X20+Abr!X20+May!X20+Jun!X20+Jul!X20+Ago!X20+Set!X20+Oct!X20+Nov!X20+Dic!X20</f>
        <v>0</v>
      </c>
      <c r="Y20" s="30"/>
      <c r="Z20" s="43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131</v>
      </c>
      <c r="K21" s="17">
        <f>+Ene!K21+Feb!K21+Mar!K21+Abr!K21+May!K21+Jun!K21+Jul!K21+Ago!K21+Set!K21+Oct!K21+Nov!K21+Dic!K21</f>
        <v>123</v>
      </c>
      <c r="L21" s="1">
        <f>+Ene!L21+Feb!L21+Mar!L21+Abr!L21+May!L21+Jun!L21+Jul!L21+Ago!L21+Set!L21+Oct!L21+Nov!L21+Dic!L21</f>
        <v>247</v>
      </c>
      <c r="M21" s="17">
        <f>+Ene!M21+Feb!M21+Mar!M21+Abr!M21+May!M21+Jun!M21+Jul!M21+Ago!M21+Set!M21+Oct!M21+Nov!M21+Dic!M21</f>
        <v>7</v>
      </c>
      <c r="N21" s="1">
        <f>+Ene!N21+Feb!N21+Mar!N21+Abr!N21+May!N21+Jun!N21+Jul!N21+Ago!N21+Set!N21+Oct!N21+Nov!N21+Dic!N21</f>
        <v>4</v>
      </c>
      <c r="O21" s="1">
        <f>+Ene!O21+Feb!O21+Mar!O21+Abr!O21+May!O21+Jun!O21+Jul!O21+Ago!O21+Set!O21+Oct!O21+Nov!O21+Dic!O21</f>
        <v>234</v>
      </c>
      <c r="P21" s="1">
        <f>+Ene!P21+Feb!P21+Mar!P21+Abr!P21+May!P21+Jun!P21+Jul!P21+Ago!P21+Set!P21+Oct!P21+Nov!P21+Dic!P21</f>
        <v>16</v>
      </c>
      <c r="Q21" s="1">
        <f>+Ene!Q21+Feb!Q21+Mar!Q21+Abr!Q21+May!Q21+Jun!Q21+Jul!Q21+Ago!Q21+Set!Q21+Oct!Q21+Nov!Q21+Dic!Q21</f>
        <v>0</v>
      </c>
      <c r="R21" s="17">
        <f>+Ene!R21+Feb!R21+Mar!R21+Abr!R21+May!R21+Jun!R21+Jul!R21+Ago!R21+Set!R21+Oct!R21+Nov!R21+Dic!R21</f>
        <v>0</v>
      </c>
      <c r="S21" s="16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3</v>
      </c>
      <c r="U21" s="1">
        <f>+Ene!U21+Feb!U21+Mar!U21+Abr!U21+May!U21+Jun!U21+Jul!U21+Ago!U21+Set!U21+Oct!U21+Nov!U21+Dic!U21</f>
        <v>31</v>
      </c>
      <c r="V21" s="1">
        <f>+Ene!V21+Feb!V21+Mar!V21+Abr!V21+May!V21+Jun!V21+Jul!V21+Ago!V21+Set!V21+Oct!V21+Nov!V21+Dic!V21</f>
        <v>157</v>
      </c>
      <c r="W21" s="1">
        <f>+Ene!W21+Feb!W21+Mar!W21+Abr!W21+May!W21+Jun!W21+Jul!W21+Ago!W21+Set!W21+Oct!W21+Nov!W21+Dic!W21</f>
        <v>66</v>
      </c>
      <c r="X21" s="17">
        <f>+Ene!X21+Feb!X21+Mar!X21+Abr!X21+May!X21+Jun!X21+Jul!X21+Ago!X21+Set!X21+Oct!X21+Nov!X21+Dic!X21</f>
        <v>0</v>
      </c>
      <c r="Y21" s="30"/>
      <c r="Z21" s="43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7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7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7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7">
        <f>+Ene!X22+Feb!X22+Mar!X22+Abr!X22+May!X22+Jun!X22+Jul!X22+Ago!X22+Set!X22+Oct!X22+Nov!X22+Dic!X22</f>
        <v>0</v>
      </c>
      <c r="Y22" s="30"/>
      <c r="Z22" s="43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7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7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7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7">
        <f>+Ene!X23+Feb!X23+Mar!X23+Abr!X23+May!X23+Jun!X23+Jul!X23+Ago!X23+Set!X23+Oct!X23+Nov!X23+Dic!X23</f>
        <v>0</v>
      </c>
      <c r="Y23" s="30"/>
      <c r="Z23" s="43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7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7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7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7">
        <f>+Ene!X24+Feb!X24+Mar!X24+Abr!X24+May!X24+Jun!X24+Jul!X24+Ago!X24+Set!X24+Oct!X24+Nov!X24+Dic!X24</f>
        <v>0</v>
      </c>
      <c r="Y24" s="30"/>
      <c r="Z24" s="43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7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7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7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7">
        <f>+Ene!X25+Feb!X25+Mar!X25+Abr!X25+May!X25+Jun!X25+Jul!X25+Ago!X25+Set!X25+Oct!X25+Nov!X25+Dic!X25</f>
        <v>0</v>
      </c>
      <c r="Y25" s="30"/>
      <c r="Z25" s="43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7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7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7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7">
        <f>+Ene!X26+Feb!X26+Mar!X26+Abr!X26+May!X26+Jun!X26+Jul!X26+Ago!X26+Set!X26+Oct!X26+Nov!X26+Dic!X26</f>
        <v>0</v>
      </c>
      <c r="Y26" s="30"/>
      <c r="Z26" s="43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7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7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7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7">
        <f>+Ene!X27+Feb!X27+Mar!X27+Abr!X27+May!X27+Jun!X27+Jul!X27+Ago!X27+Set!X27+Oct!X27+Nov!X27+Dic!X27</f>
        <v>0</v>
      </c>
      <c r="Y27" s="30"/>
      <c r="Z27" s="43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7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7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7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7">
        <f>+Ene!X28+Feb!X28+Mar!X28+Abr!X28+May!X28+Jun!X28+Jul!X28+Ago!X28+Set!X28+Oct!X28+Nov!X28+Dic!X28</f>
        <v>0</v>
      </c>
      <c r="Y28" s="30"/>
      <c r="Z28" s="43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7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7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7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7">
        <f>+Ene!X29+Feb!X29+Mar!X29+Abr!X29+May!X29+Jun!X29+Jul!X29+Ago!X29+Set!X29+Oct!X29+Nov!X29+Dic!X29</f>
        <v>0</v>
      </c>
      <c r="Y29" s="30"/>
      <c r="Z29" s="43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215</v>
      </c>
      <c r="K30" s="17">
        <f>+Ene!K30+Feb!K30+Mar!K30+Abr!K30+May!K30+Jun!K30+Jul!K30+Ago!K30+Set!K30+Oct!K30+Nov!K30+Dic!K30</f>
        <v>214</v>
      </c>
      <c r="L30" s="1">
        <f>+Ene!L30+Feb!L30+Mar!L30+Abr!L30+May!L30+Jun!L30+Jul!L30+Ago!L30+Set!L30+Oct!L30+Nov!L30+Dic!L30</f>
        <v>414</v>
      </c>
      <c r="M30" s="17">
        <f>+Ene!M30+Feb!M30+Mar!M30+Abr!M30+May!M30+Jun!M30+Jul!M30+Ago!M30+Set!M30+Oct!M30+Nov!M30+Dic!M30</f>
        <v>15</v>
      </c>
      <c r="N30" s="1">
        <f>+Ene!N30+Feb!N30+Mar!N30+Abr!N30+May!N30+Jun!N30+Jul!N30+Ago!N30+Set!N30+Oct!N30+Nov!N30+Dic!N30</f>
        <v>7</v>
      </c>
      <c r="O30" s="1">
        <f>+Ene!O30+Feb!O30+Mar!O30+Abr!O30+May!O30+Jun!O30+Jul!O30+Ago!O30+Set!O30+Oct!O30+Nov!O30+Dic!O30</f>
        <v>407</v>
      </c>
      <c r="P30" s="1">
        <f>+Ene!P30+Feb!P30+Mar!P30+Abr!P30+May!P30+Jun!P30+Jul!P30+Ago!P30+Set!P30+Oct!P30+Nov!P30+Dic!P30</f>
        <v>14</v>
      </c>
      <c r="Q30" s="1">
        <f>+Ene!Q30+Feb!Q30+Mar!Q30+Abr!Q30+May!Q30+Jun!Q30+Jul!Q30+Ago!Q30+Set!Q30+Oct!Q30+Nov!Q30+Dic!Q30</f>
        <v>1</v>
      </c>
      <c r="R30" s="17">
        <f>+Ene!R30+Feb!R30+Mar!R30+Abr!R30+May!R30+Jun!R30+Jul!R30+Ago!R30+Set!R30+Oct!R30+Nov!R30+Dic!R30</f>
        <v>0</v>
      </c>
      <c r="S30" s="16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2</v>
      </c>
      <c r="U30" s="1">
        <f>+Ene!U30+Feb!U30+Mar!U30+Abr!U30+May!U30+Jun!U30+Jul!U30+Ago!U30+Set!U30+Oct!U30+Nov!U30+Dic!U30</f>
        <v>38</v>
      </c>
      <c r="V30" s="1">
        <f>+Ene!V30+Feb!V30+Mar!V30+Abr!V30+May!V30+Jun!V30+Jul!V30+Ago!V30+Set!V30+Oct!V30+Nov!V30+Dic!V30</f>
        <v>249</v>
      </c>
      <c r="W30" s="1">
        <f>+Ene!W30+Feb!W30+Mar!W30+Abr!W30+May!W30+Jun!W30+Jul!W30+Ago!W30+Set!W30+Oct!W30+Nov!W30+Dic!W30</f>
        <v>142</v>
      </c>
      <c r="X30" s="17">
        <f>+Ene!X30+Feb!X30+Mar!X30+Abr!X30+May!X30+Jun!X30+Jul!X30+Ago!X30+Set!X30+Oct!X30+Nov!X30+Dic!X30</f>
        <v>0</v>
      </c>
      <c r="Y30" s="30"/>
      <c r="Z30" s="43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7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7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7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7">
        <f>+Ene!X31+Feb!X31+Mar!X31+Abr!X31+May!X31+Jun!X31+Jul!X31+Ago!X31+Set!X31+Oct!X31+Nov!X31+Dic!X31</f>
        <v>0</v>
      </c>
      <c r="Y31" s="30"/>
      <c r="Z31" s="43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7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7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7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7">
        <f>+Ene!X32+Feb!X32+Mar!X32+Abr!X32+May!X32+Jun!X32+Jul!X32+Ago!X32+Set!X32+Oct!X32+Nov!X32+Dic!X32</f>
        <v>0</v>
      </c>
      <c r="Y32" s="30"/>
      <c r="Z32" s="43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7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7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7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7">
        <f>+Ene!X33+Feb!X33+Mar!X33+Abr!X33+May!X33+Jun!X33+Jul!X33+Ago!X33+Set!X33+Oct!X33+Nov!X33+Dic!X33</f>
        <v>0</v>
      </c>
      <c r="Y33" s="30"/>
      <c r="Z33" s="43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7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7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7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7">
        <f>+Ene!X34+Feb!X34+Mar!X34+Abr!X34+May!X34+Jun!X34+Jul!X34+Ago!X34+Set!X34+Oct!X34+Nov!X34+Dic!X34</f>
        <v>0</v>
      </c>
      <c r="Y34" s="30"/>
      <c r="Z34" s="43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7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7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7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7">
        <f>+Ene!X35+Feb!X35+Mar!X35+Abr!X35+May!X35+Jun!X35+Jul!X35+Ago!X35+Set!X35+Oct!X35+Nov!X35+Dic!X35</f>
        <v>0</v>
      </c>
      <c r="Y35" s="30"/>
      <c r="Z35" s="43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7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7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7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7">
        <f>+Ene!X36+Feb!X36+Mar!X36+Abr!X36+May!X36+Jun!X36+Jul!X36+Ago!X36+Set!X36+Oct!X36+Nov!X36+Dic!X36</f>
        <v>0</v>
      </c>
      <c r="Y36" s="30"/>
      <c r="Z36" s="43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7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7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7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7">
        <f>+Ene!X37+Feb!X37+Mar!X37+Abr!X37+May!X37+Jun!X37+Jul!X37+Ago!X37+Set!X37+Oct!X37+Nov!X37+Dic!X37</f>
        <v>0</v>
      </c>
      <c r="Y37" s="30"/>
      <c r="Z37" s="43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0</v>
      </c>
      <c r="K38" s="17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7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7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7">
        <f>+Ene!X38+Feb!X38+Mar!X38+Abr!X38+May!X38+Jun!X38+Jul!X38+Ago!X38+Set!X38+Oct!X38+Nov!X38+Dic!X38</f>
        <v>0</v>
      </c>
      <c r="Y38" s="30"/>
      <c r="Z38" s="43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7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7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7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7">
        <f>+Ene!X39+Feb!X39+Mar!X39+Abr!X39+May!X39+Jun!X39+Jul!X39+Ago!X39+Set!X39+Oct!X39+Nov!X39+Dic!X39</f>
        <v>0</v>
      </c>
      <c r="Y39" s="30"/>
      <c r="Z39" s="43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7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7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7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7">
        <f>+Ene!X40+Feb!X40+Mar!X40+Abr!X40+May!X40+Jun!X40+Jul!X40+Ago!X40+Set!X40+Oct!X40+Nov!X40+Dic!X40</f>
        <v>0</v>
      </c>
      <c r="Y40" s="30"/>
      <c r="Z40" s="43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7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7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7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7">
        <f>+Ene!X41+Feb!X41+Mar!X41+Abr!X41+May!X41+Jun!X41+Jul!X41+Ago!X41+Set!X41+Oct!X41+Nov!X41+Dic!X41</f>
        <v>0</v>
      </c>
      <c r="Y41" s="30"/>
      <c r="Z41" s="43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29</v>
      </c>
      <c r="K42" s="17">
        <f>+Ene!K42+Feb!K42+Mar!K42+Abr!K42+May!K42+Jun!K42+Jul!K42+Ago!K42+Set!K42+Oct!K42+Nov!K42+Dic!K42</f>
        <v>33</v>
      </c>
      <c r="L42" s="1">
        <f>+Ene!L42+Feb!L42+Mar!L42+Abr!L42+May!L42+Jun!L42+Jul!L42+Ago!L42+Set!L42+Oct!L42+Nov!L42+Dic!L42</f>
        <v>58</v>
      </c>
      <c r="M42" s="17">
        <f>+Ene!M42+Feb!M42+Mar!M42+Abr!M42+May!M42+Jun!M42+Jul!M42+Ago!M42+Set!M42+Oct!M42+Nov!M42+Dic!M42</f>
        <v>4</v>
      </c>
      <c r="N42" s="1">
        <f>+Ene!N42+Feb!N42+Mar!N42+Abr!N42+May!N42+Jun!N42+Jul!N42+Ago!N42+Set!N42+Oct!N42+Nov!N42+Dic!N42</f>
        <v>1</v>
      </c>
      <c r="O42" s="1">
        <f>+Ene!O42+Feb!O42+Mar!O42+Abr!O42+May!O42+Jun!O42+Jul!O42+Ago!O42+Set!O42+Oct!O42+Nov!O42+Dic!O42</f>
        <v>58</v>
      </c>
      <c r="P42" s="1">
        <f>+Ene!P42+Feb!P42+Mar!P42+Abr!P42+May!P42+Jun!P42+Jul!P42+Ago!P42+Set!P42+Oct!P42+Nov!P42+Dic!P42</f>
        <v>3</v>
      </c>
      <c r="Q42" s="1">
        <f>+Ene!Q42+Feb!Q42+Mar!Q42+Abr!Q42+May!Q42+Jun!Q42+Jul!Q42+Ago!Q42+Set!Q42+Oct!Q42+Nov!Q42+Dic!Q42</f>
        <v>0</v>
      </c>
      <c r="R42" s="17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1</v>
      </c>
      <c r="U42" s="1">
        <f>+Ene!U42+Feb!U42+Mar!U42+Abr!U42+May!U42+Jun!U42+Jul!U42+Ago!U42+Set!U42+Oct!U42+Nov!U42+Dic!U42</f>
        <v>8</v>
      </c>
      <c r="V42" s="1">
        <f>+Ene!V42+Feb!V42+Mar!V42+Abr!V42+May!V42+Jun!V42+Jul!V42+Ago!V42+Set!V42+Oct!V42+Nov!V42+Dic!V42</f>
        <v>38</v>
      </c>
      <c r="W42" s="1">
        <f>+Ene!W42+Feb!W42+Mar!W42+Abr!W42+May!W42+Jun!W42+Jul!W42+Ago!W42+Set!W42+Oct!W42+Nov!W42+Dic!W42</f>
        <v>16</v>
      </c>
      <c r="X42" s="17">
        <f>+Ene!X42+Feb!X42+Mar!X42+Abr!X42+May!X42+Jun!X42+Jul!X42+Ago!X42+Set!X42+Oct!X42+Nov!X42+Dic!X42</f>
        <v>0</v>
      </c>
      <c r="Y42" s="30"/>
      <c r="Z42" s="43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7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7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7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7">
        <f>+Ene!X43+Feb!X43+Mar!X43+Abr!X43+May!X43+Jun!X43+Jul!X43+Ago!X43+Set!X43+Oct!X43+Nov!X43+Dic!X43</f>
        <v>0</v>
      </c>
      <c r="Y43" s="30"/>
      <c r="Z43" s="43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7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7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7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7">
        <f>+Ene!X44+Feb!X44+Mar!X44+Abr!X44+May!X44+Jun!X44+Jul!X44+Ago!X44+Set!X44+Oct!X44+Nov!X44+Dic!X44</f>
        <v>0</v>
      </c>
      <c r="Y44" s="30"/>
      <c r="Z44" s="43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7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7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7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7">
        <f>+Ene!X45+Feb!X45+Mar!X45+Abr!X45+May!X45+Jun!X45+Jul!X45+Ago!X45+Set!X45+Oct!X45+Nov!X45+Dic!X45</f>
        <v>0</v>
      </c>
      <c r="Y45" s="30"/>
      <c r="Z45" s="43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7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7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7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7">
        <f>+Ene!X46+Feb!X46+Mar!X46+Abr!X46+May!X46+Jun!X46+Jul!X46+Ago!X46+Set!X46+Oct!X46+Nov!X46+Dic!X46</f>
        <v>0</v>
      </c>
      <c r="Y46" s="30"/>
      <c r="Z46" s="43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7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7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7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7">
        <f>+Ene!X47+Feb!X47+Mar!X47+Abr!X47+May!X47+Jun!X47+Jul!X47+Ago!X47+Set!X47+Oct!X47+Nov!X47+Dic!X47</f>
        <v>0</v>
      </c>
      <c r="Y47" s="30"/>
      <c r="Z47" s="43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7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7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7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7">
        <f>+Ene!X48+Feb!X48+Mar!X48+Abr!X48+May!X48+Jun!X48+Jul!X48+Ago!X48+Set!X48+Oct!X48+Nov!X48+Dic!X48</f>
        <v>0</v>
      </c>
      <c r="Y48" s="30"/>
      <c r="Z48" s="43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7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7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7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7">
        <f>+Ene!X49+Feb!X49+Mar!X49+Abr!X49+May!X49+Jun!X49+Jul!X49+Ago!X49+Set!X49+Oct!X49+Nov!X49+Dic!X49</f>
        <v>0</v>
      </c>
      <c r="Y49" s="30"/>
      <c r="Z49" s="43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7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7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7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7">
        <f>+Ene!X50+Feb!X50+Mar!X50+Abr!X50+May!X50+Jun!X50+Jul!X50+Ago!X50+Set!X50+Oct!X50+Nov!X50+Dic!X50</f>
        <v>0</v>
      </c>
      <c r="Y50" s="30"/>
      <c r="Z50" s="43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7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7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7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7">
        <f>+Ene!X51+Feb!X51+Mar!X51+Abr!X51+May!X51+Jun!X51+Jul!X51+Ago!X51+Set!X51+Oct!X51+Nov!X51+Dic!X51</f>
        <v>0</v>
      </c>
      <c r="Y51" s="30"/>
      <c r="Z51" s="43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7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7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7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7">
        <f>+Ene!X52+Feb!X52+Mar!X52+Abr!X52+May!X52+Jun!X52+Jul!X52+Ago!X52+Set!X52+Oct!X52+Nov!X52+Dic!X52</f>
        <v>0</v>
      </c>
      <c r="Y52" s="30"/>
      <c r="Z52" s="43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7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7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7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7">
        <f>+Ene!X53+Feb!X53+Mar!X53+Abr!X53+May!X53+Jun!X53+Jul!X53+Ago!X53+Set!X53+Oct!X53+Nov!X53+Dic!X53</f>
        <v>0</v>
      </c>
      <c r="Y53" s="30"/>
      <c r="Z53" s="43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7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7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7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7">
        <f>+Ene!X54+Feb!X54+Mar!X54+Abr!X54+May!X54+Jun!X54+Jul!X54+Ago!X54+Set!X54+Oct!X54+Nov!X54+Dic!X54</f>
        <v>0</v>
      </c>
      <c r="Y54" s="30"/>
      <c r="Z54" s="43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7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7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7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7">
        <f>+Ene!X55+Feb!X55+Mar!X55+Abr!X55+May!X55+Jun!X55+Jul!X55+Ago!X55+Set!X55+Oct!X55+Nov!X55+Dic!X55</f>
        <v>0</v>
      </c>
      <c r="Y55" s="30"/>
      <c r="Z55" s="43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7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7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7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7">
        <f>+Ene!X56+Feb!X56+Mar!X56+Abr!X56+May!X56+Jun!X56+Jul!X56+Ago!X56+Set!X56+Oct!X56+Nov!X56+Dic!X56</f>
        <v>0</v>
      </c>
      <c r="Y56" s="30"/>
      <c r="Z56" s="43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20</v>
      </c>
      <c r="K57" s="17">
        <f>+Ene!K57+Feb!K57+Mar!K57+Abr!K57+May!K57+Jun!K57+Jul!K57+Ago!K57+Set!K57+Oct!K57+Nov!K57+Dic!K57</f>
        <v>20</v>
      </c>
      <c r="L57" s="1">
        <f>+Ene!L57+Feb!L57+Mar!L57+Abr!L57+May!L57+Jun!L57+Jul!L57+Ago!L57+Set!L57+Oct!L57+Nov!L57+Dic!L57</f>
        <v>40</v>
      </c>
      <c r="M57" s="17">
        <f>+Ene!M57+Feb!M57+Mar!M57+Abr!M57+May!M57+Jun!M57+Jul!M57+Ago!M57+Set!M57+Oct!M57+Nov!M57+Dic!M57</f>
        <v>0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38</v>
      </c>
      <c r="P57" s="1">
        <f>+Ene!P57+Feb!P57+Mar!P57+Abr!P57+May!P57+Jun!P57+Jul!P57+Ago!P57+Set!P57+Oct!P57+Nov!P57+Dic!P57</f>
        <v>2</v>
      </c>
      <c r="Q57" s="1">
        <f>+Ene!Q57+Feb!Q57+Mar!Q57+Abr!Q57+May!Q57+Jun!Q57+Jul!Q57+Ago!Q57+Set!Q57+Oct!Q57+Nov!Q57+Dic!Q57</f>
        <v>0</v>
      </c>
      <c r="R57" s="17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1</v>
      </c>
      <c r="U57" s="1">
        <f>+Ene!U57+Feb!U57+Mar!U57+Abr!U57+May!U57+Jun!U57+Jul!U57+Ago!U57+Set!U57+Oct!U57+Nov!U57+Dic!U57</f>
        <v>10</v>
      </c>
      <c r="V57" s="1">
        <f>+Ene!V57+Feb!V57+Mar!V57+Abr!V57+May!V57+Jun!V57+Jul!V57+Ago!V57+Set!V57+Oct!V57+Nov!V57+Dic!V57</f>
        <v>11</v>
      </c>
      <c r="W57" s="1">
        <f>+Ene!W57+Feb!W57+Mar!W57+Abr!W57+May!W57+Jun!W57+Jul!W57+Ago!W57+Set!W57+Oct!W57+Nov!W57+Dic!W57</f>
        <v>19</v>
      </c>
      <c r="X57" s="17">
        <f>+Ene!X57+Feb!X57+Mar!X57+Abr!X57+May!X57+Jun!X57+Jul!X57+Ago!X57+Set!X57+Oct!X57+Nov!X57+Dic!X57</f>
        <v>0</v>
      </c>
      <c r="Y57" s="30"/>
      <c r="Z57" s="43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46</v>
      </c>
      <c r="K58" s="17">
        <f>+Ene!K58+Feb!K58+Mar!K58+Abr!K58+May!K58+Jun!K58+Jul!K58+Ago!K58+Set!K58+Oct!K58+Nov!K58+Dic!K58</f>
        <v>54</v>
      </c>
      <c r="L58" s="1">
        <f>+Ene!L58+Feb!L58+Mar!L58+Abr!L58+May!L58+Jun!L58+Jul!L58+Ago!L58+Set!L58+Oct!L58+Nov!L58+Dic!L58</f>
        <v>100</v>
      </c>
      <c r="M58" s="17">
        <f>+Ene!M58+Feb!M58+Mar!M58+Abr!M58+May!M58+Jun!M58+Jul!M58+Ago!M58+Set!M58+Oct!M58+Nov!M58+Dic!M58</f>
        <v>0</v>
      </c>
      <c r="N58" s="1">
        <f>+Ene!N58+Feb!N58+Mar!N58+Abr!N58+May!N58+Jun!N58+Jul!N58+Ago!N58+Set!N58+Oct!N58+Nov!N58+Dic!N58</f>
        <v>4</v>
      </c>
      <c r="O58" s="1">
        <f>+Ene!O58+Feb!O58+Mar!O58+Abr!O58+May!O58+Jun!O58+Jul!O58+Ago!O58+Set!O58+Oct!O58+Nov!O58+Dic!O58</f>
        <v>95</v>
      </c>
      <c r="P58" s="1">
        <f>+Ene!P58+Feb!P58+Mar!P58+Abr!P58+May!P58+Jun!P58+Jul!P58+Ago!P58+Set!P58+Oct!P58+Nov!P58+Dic!P58</f>
        <v>1</v>
      </c>
      <c r="Q58" s="1">
        <f>+Ene!Q58+Feb!Q58+Mar!Q58+Abr!Q58+May!Q58+Jun!Q58+Jul!Q58+Ago!Q58+Set!Q58+Oct!Q58+Nov!Q58+Dic!Q58</f>
        <v>0</v>
      </c>
      <c r="R58" s="17">
        <f>+Ene!R58+Feb!R58+Mar!R58+Abr!R58+May!R58+Jun!R58+Jul!R58+Ago!R58+Set!R58+Oct!R58+Nov!R58+Dic!R58</f>
        <v>0</v>
      </c>
      <c r="S58" s="16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1</v>
      </c>
      <c r="U58" s="1">
        <f>+Ene!U58+Feb!U58+Mar!U58+Abr!U58+May!U58+Jun!U58+Jul!U58+Ago!U58+Set!U58+Oct!U58+Nov!U58+Dic!U58</f>
        <v>19</v>
      </c>
      <c r="V58" s="1">
        <f>+Ene!V58+Feb!V58+Mar!V58+Abr!V58+May!V58+Jun!V58+Jul!V58+Ago!V58+Set!V58+Oct!V58+Nov!V58+Dic!V58</f>
        <v>49</v>
      </c>
      <c r="W58" s="1">
        <f>+Ene!W58+Feb!W58+Mar!W58+Abr!W58+May!W58+Jun!W58+Jul!W58+Ago!W58+Set!W58+Oct!W58+Nov!W58+Dic!W58</f>
        <v>32</v>
      </c>
      <c r="X58" s="17">
        <f>+Ene!X58+Feb!X58+Mar!X58+Abr!X58+May!X58+Jun!X58+Jul!X58+Ago!X58+Set!X58+Oct!X58+Nov!X58+Dic!X58</f>
        <v>0</v>
      </c>
      <c r="Y58" s="30"/>
      <c r="Z58" s="43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7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7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7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7">
        <f>+Ene!X59+Feb!X59+Mar!X59+Abr!X59+May!X59+Jun!X59+Jul!X59+Ago!X59+Set!X59+Oct!X59+Nov!X59+Dic!X59</f>
        <v>0</v>
      </c>
      <c r="Y59" s="30"/>
      <c r="Z59" s="43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7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7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7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7">
        <f>+Ene!X60+Feb!X60+Mar!X60+Abr!X60+May!X60+Jun!X60+Jul!X60+Ago!X60+Set!X60+Oct!X60+Nov!X60+Dic!X60</f>
        <v>0</v>
      </c>
      <c r="Y60" s="30"/>
      <c r="Z60" s="43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7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7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7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7">
        <f>+Ene!X61+Feb!X61+Mar!X61+Abr!X61+May!X61+Jun!X61+Jul!X61+Ago!X61+Set!X61+Oct!X61+Nov!X61+Dic!X61</f>
        <v>0</v>
      </c>
      <c r="Y61" s="30"/>
      <c r="Z61" s="43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7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7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7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7">
        <f>+Ene!X62+Feb!X62+Mar!X62+Abr!X62+May!X62+Jun!X62+Jul!X62+Ago!X62+Set!X62+Oct!X62+Nov!X62+Dic!X62</f>
        <v>0</v>
      </c>
      <c r="Y62" s="30"/>
      <c r="Z62" s="43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7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7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7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7">
        <f>+Ene!X63+Feb!X63+Mar!X63+Abr!X63+May!X63+Jun!X63+Jul!X63+Ago!X63+Set!X63+Oct!X63+Nov!X63+Dic!X63</f>
        <v>0</v>
      </c>
      <c r="Y63" s="30"/>
      <c r="Z63" s="43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1</v>
      </c>
      <c r="K64" s="17">
        <f>+Ene!K64+Feb!K64+Mar!K64+Abr!K64+May!K64+Jun!K64+Jul!K64+Ago!K64+Set!K64+Oct!K64+Nov!K64+Dic!K64</f>
        <v>0</v>
      </c>
      <c r="L64" s="1">
        <f>+Ene!L64+Feb!L64+Mar!L64+Abr!L64+May!L64+Jun!L64+Jul!L64+Ago!L64+Set!L64+Oct!L64+Nov!L64+Dic!L64</f>
        <v>1</v>
      </c>
      <c r="M64" s="17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1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7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0</v>
      </c>
      <c r="V64" s="1">
        <f>+Ene!V64+Feb!V64+Mar!V64+Abr!V64+May!V64+Jun!V64+Jul!V64+Ago!V64+Set!V64+Oct!V64+Nov!V64+Dic!V64</f>
        <v>0</v>
      </c>
      <c r="W64" s="1">
        <f>+Ene!W64+Feb!W64+Mar!W64+Abr!W64+May!W64+Jun!W64+Jul!W64+Ago!W64+Set!W64+Oct!W64+Nov!W64+Dic!W64</f>
        <v>1</v>
      </c>
      <c r="X64" s="17">
        <f>+Ene!X64+Feb!X64+Mar!X64+Abr!X64+May!X64+Jun!X64+Jul!X64+Ago!X64+Set!X64+Oct!X64+Nov!X64+Dic!X64</f>
        <v>0</v>
      </c>
      <c r="Y64" s="30"/>
      <c r="Z64" s="43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7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7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7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7">
        <f>+Ene!X65+Feb!X65+Mar!X65+Abr!X65+May!X65+Jun!X65+Jul!X65+Ago!X65+Set!X65+Oct!X65+Nov!X65+Dic!X65</f>
        <v>0</v>
      </c>
      <c r="Y65" s="30"/>
      <c r="Z65" s="43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7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7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7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7">
        <f>+Ene!X66+Feb!X66+Mar!X66+Abr!X66+May!X66+Jun!X66+Jul!X66+Ago!X66+Set!X66+Oct!X66+Nov!X66+Dic!X66</f>
        <v>0</v>
      </c>
      <c r="Y66" s="30"/>
      <c r="Z66" s="43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17</v>
      </c>
      <c r="K67" s="17">
        <f>+Ene!K67+Feb!K67+Mar!K67+Abr!K67+May!K67+Jun!K67+Jul!K67+Ago!K67+Set!K67+Oct!K67+Nov!K67+Dic!K67</f>
        <v>5</v>
      </c>
      <c r="L67" s="1">
        <f>+Ene!L67+Feb!L67+Mar!L67+Abr!L67+May!L67+Jun!L67+Jul!L67+Ago!L67+Set!L67+Oct!L67+Nov!L67+Dic!L67</f>
        <v>21</v>
      </c>
      <c r="M67" s="17">
        <f>+Ene!M67+Feb!M67+Mar!M67+Abr!M67+May!M67+Jun!M67+Jul!M67+Ago!M67+Set!M67+Oct!M67+Nov!M67+Dic!M67</f>
        <v>1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19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7">
        <f>+Ene!R67+Feb!R67+Mar!R67+Abr!R67+May!R67+Jun!R67+Jul!R67+Ago!R67+Set!R67+Oct!R67+Nov!R67+Dic!R67</f>
        <v>3</v>
      </c>
      <c r="S67" s="16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1</v>
      </c>
      <c r="U67" s="1">
        <f>+Ene!U67+Feb!U67+Mar!U67+Abr!U67+May!U67+Jun!U67+Jul!U67+Ago!U67+Set!U67+Oct!U67+Nov!U67+Dic!U67</f>
        <v>4</v>
      </c>
      <c r="V67" s="1">
        <f>+Ene!V67+Feb!V67+Mar!V67+Abr!V67+May!V67+Jun!V67+Jul!V67+Ago!V67+Set!V67+Oct!V67+Nov!V67+Dic!V67</f>
        <v>13</v>
      </c>
      <c r="W67" s="1">
        <f>+Ene!W67+Feb!W67+Mar!W67+Abr!W67+May!W67+Jun!W67+Jul!W67+Ago!W67+Set!W67+Oct!W67+Nov!W67+Dic!W67</f>
        <v>5</v>
      </c>
      <c r="X67" s="17">
        <f>+Ene!X67+Feb!X67+Mar!X67+Abr!X67+May!X67+Jun!X67+Jul!X67+Ago!X67+Set!X67+Oct!X67+Nov!X67+Dic!X67</f>
        <v>0</v>
      </c>
      <c r="Y67" s="30"/>
      <c r="Z67" s="43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67</v>
      </c>
      <c r="K68" s="17">
        <f>+Ene!K68+Feb!K68+Mar!K68+Abr!K68+May!K68+Jun!K68+Jul!K68+Ago!K68+Set!K68+Oct!K68+Nov!K68+Dic!K68</f>
        <v>58</v>
      </c>
      <c r="L68" s="1">
        <f>+Ene!L68+Feb!L68+Mar!L68+Abr!L68+May!L68+Jun!L68+Jul!L68+Ago!L68+Set!L68+Oct!L68+Nov!L68+Dic!L68</f>
        <v>118</v>
      </c>
      <c r="M68" s="17">
        <f>+Ene!M68+Feb!M68+Mar!M68+Abr!M68+May!M68+Jun!M68+Jul!M68+Ago!M68+Set!M68+Oct!M68+Nov!M68+Dic!M68</f>
        <v>7</v>
      </c>
      <c r="N68" s="1">
        <f>+Ene!N68+Feb!N68+Mar!N68+Abr!N68+May!N68+Jun!N68+Jul!N68+Ago!N68+Set!N68+Oct!N68+Nov!N68+Dic!N68</f>
        <v>2</v>
      </c>
      <c r="O68" s="1">
        <f>+Ene!O68+Feb!O68+Mar!O68+Abr!O68+May!O68+Jun!O68+Jul!O68+Ago!O68+Set!O68+Oct!O68+Nov!O68+Dic!O68</f>
        <v>116</v>
      </c>
      <c r="P68" s="1">
        <f>+Ene!P68+Feb!P68+Mar!P68+Abr!P68+May!P68+Jun!P68+Jul!P68+Ago!P68+Set!P68+Oct!P68+Nov!P68+Dic!P68</f>
        <v>7</v>
      </c>
      <c r="Q68" s="1">
        <f>+Ene!Q68+Feb!Q68+Mar!Q68+Abr!Q68+May!Q68+Jun!Q68+Jul!Q68+Ago!Q68+Set!Q68+Oct!Q68+Nov!Q68+Dic!Q68</f>
        <v>0</v>
      </c>
      <c r="R68" s="17">
        <f>+Ene!R68+Feb!R68+Mar!R68+Abr!R68+May!R68+Jun!R68+Jul!R68+Ago!R68+Set!R68+Oct!R68+Nov!R68+Dic!R68</f>
        <v>0</v>
      </c>
      <c r="S68" s="16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3</v>
      </c>
      <c r="U68" s="1">
        <f>+Ene!U68+Feb!U68+Mar!U68+Abr!U68+May!U68+Jun!U68+Jul!U68+Ago!U68+Set!U68+Oct!U68+Nov!U68+Dic!U68</f>
        <v>30</v>
      </c>
      <c r="V68" s="1">
        <f>+Ene!V68+Feb!V68+Mar!V68+Abr!V68+May!V68+Jun!V68+Jul!V68+Ago!V68+Set!V68+Oct!V68+Nov!V68+Dic!V68</f>
        <v>58</v>
      </c>
      <c r="W68" s="1">
        <f>+Ene!W68+Feb!W68+Mar!W68+Abr!W68+May!W68+Jun!W68+Jul!W68+Ago!W68+Set!W68+Oct!W68+Nov!W68+Dic!W68</f>
        <v>37</v>
      </c>
      <c r="X68" s="17">
        <f>+Ene!X68+Feb!X68+Mar!X68+Abr!X68+May!X68+Jun!X68+Jul!X68+Ago!X68+Set!X68+Oct!X68+Nov!X68+Dic!X68</f>
        <v>0</v>
      </c>
      <c r="Y68" s="30"/>
      <c r="Z68" s="43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7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7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7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7">
        <f>+Ene!X69+Feb!X69+Mar!X69+Abr!X69+May!X69+Jun!X69+Jul!X69+Ago!X69+Set!X69+Oct!X69+Nov!X69+Dic!X69</f>
        <v>0</v>
      </c>
      <c r="Y69" s="30"/>
      <c r="Z69" s="43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81</v>
      </c>
      <c r="K70" s="17">
        <f>+Ene!K70+Feb!K70+Mar!K70+Abr!K70+May!K70+Jun!K70+Jul!K70+Ago!K70+Set!K70+Oct!K70+Nov!K70+Dic!K70</f>
        <v>62</v>
      </c>
      <c r="L70" s="1">
        <f>+Ene!L70+Feb!L70+Mar!L70+Abr!L70+May!L70+Jun!L70+Jul!L70+Ago!L70+Set!L70+Oct!L70+Nov!L70+Dic!L70</f>
        <v>139</v>
      </c>
      <c r="M70" s="17">
        <f>+Ene!M70+Feb!M70+Mar!M70+Abr!M70+May!M70+Jun!M70+Jul!M70+Ago!M70+Set!M70+Oct!M70+Nov!M70+Dic!M70</f>
        <v>6</v>
      </c>
      <c r="N70" s="1">
        <f>+Ene!N70+Feb!N70+Mar!N70+Abr!N70+May!N70+Jun!N70+Jul!N70+Ago!N70+Set!N70+Oct!N70+Nov!N70+Dic!N70</f>
        <v>7</v>
      </c>
      <c r="O70" s="1">
        <f>+Ene!O70+Feb!O70+Mar!O70+Abr!O70+May!O70+Jun!O70+Jul!O70+Ago!O70+Set!O70+Oct!O70+Nov!O70+Dic!O70</f>
        <v>130</v>
      </c>
      <c r="P70" s="1">
        <f>+Ene!P70+Feb!P70+Mar!P70+Abr!P70+May!P70+Jun!P70+Jul!P70+Ago!P70+Set!P70+Oct!P70+Nov!P70+Dic!P70</f>
        <v>7</v>
      </c>
      <c r="Q70" s="1">
        <f>+Ene!Q70+Feb!Q70+Mar!Q70+Abr!Q70+May!Q70+Jun!Q70+Jul!Q70+Ago!Q70+Set!Q70+Oct!Q70+Nov!Q70+Dic!Q70</f>
        <v>0</v>
      </c>
      <c r="R70" s="17">
        <f>+Ene!R70+Feb!R70+Mar!R70+Abr!R70+May!R70+Jun!R70+Jul!R70+Ago!R70+Set!R70+Oct!R70+Nov!R70+Dic!R70</f>
        <v>1</v>
      </c>
      <c r="S70" s="16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3</v>
      </c>
      <c r="U70" s="1">
        <f>+Ene!U70+Feb!U70+Mar!U70+Abr!U70+May!U70+Jun!U70+Jul!U70+Ago!U70+Set!U70+Oct!U70+Nov!U70+Dic!U70</f>
        <v>27</v>
      </c>
      <c r="V70" s="1">
        <f>+Ene!V70+Feb!V70+Mar!V70+Abr!V70+May!V70+Jun!V70+Jul!V70+Ago!V70+Set!V70+Oct!V70+Nov!V70+Dic!V70</f>
        <v>71</v>
      </c>
      <c r="W70" s="1">
        <f>+Ene!W70+Feb!W70+Mar!W70+Abr!W70+May!W70+Jun!W70+Jul!W70+Ago!W70+Set!W70+Oct!W70+Nov!W70+Dic!W70</f>
        <v>47</v>
      </c>
      <c r="X70" s="17">
        <f>+Ene!X70+Feb!X70+Mar!X70+Abr!X70+May!X70+Jun!X70+Jul!X70+Ago!X70+Set!X70+Oct!X70+Nov!X70+Dic!X70</f>
        <v>0</v>
      </c>
      <c r="Y70" s="30"/>
      <c r="Z70" s="43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7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7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7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7">
        <f>+Ene!X71+Feb!X71+Mar!X71+Abr!X71+May!X71+Jun!X71+Jul!X71+Ago!X71+Set!X71+Oct!X71+Nov!X71+Dic!X71</f>
        <v>0</v>
      </c>
      <c r="Y71" s="30"/>
      <c r="Z71" s="43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52</v>
      </c>
      <c r="K72" s="17">
        <f>+Ene!K72+Feb!K72+Mar!K72+Abr!K72+May!K72+Jun!K72+Jul!K72+Ago!K72+Set!K72+Oct!K72+Nov!K72+Dic!K72</f>
        <v>54</v>
      </c>
      <c r="L72" s="1">
        <f>+Ene!L72+Feb!L72+Mar!L72+Abr!L72+May!L72+Jun!L72+Jul!L72+Ago!L72+Set!L72+Oct!L72+Nov!L72+Dic!L72</f>
        <v>104</v>
      </c>
      <c r="M72" s="17">
        <f>+Ene!M72+Feb!M72+Mar!M72+Abr!M72+May!M72+Jun!M72+Jul!M72+Ago!M72+Set!M72+Oct!M72+Nov!M72+Dic!M72</f>
        <v>2</v>
      </c>
      <c r="N72" s="1">
        <f>+Ene!N72+Feb!N72+Mar!N72+Abr!N72+May!N72+Jun!N72+Jul!N72+Ago!N72+Set!N72+Oct!N72+Nov!N72+Dic!N72</f>
        <v>1</v>
      </c>
      <c r="O72" s="1">
        <f>+Ene!O72+Feb!O72+Mar!O72+Abr!O72+May!O72+Jun!O72+Jul!O72+Ago!O72+Set!O72+Oct!O72+Nov!O72+Dic!O72</f>
        <v>101</v>
      </c>
      <c r="P72" s="1">
        <f>+Ene!P72+Feb!P72+Mar!P72+Abr!P72+May!P72+Jun!P72+Jul!P72+Ago!P72+Set!P72+Oct!P72+Nov!P72+Dic!P72</f>
        <v>2</v>
      </c>
      <c r="Q72" s="1">
        <f>+Ene!Q72+Feb!Q72+Mar!Q72+Abr!Q72+May!Q72+Jun!Q72+Jul!Q72+Ago!Q72+Set!Q72+Oct!Q72+Nov!Q72+Dic!Q72</f>
        <v>0</v>
      </c>
      <c r="R72" s="17">
        <f>+Ene!R72+Feb!R72+Mar!R72+Abr!R72+May!R72+Jun!R72+Jul!R72+Ago!R72+Set!R72+Oct!R72+Nov!R72+Dic!R72</f>
        <v>2</v>
      </c>
      <c r="S72" s="16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1</v>
      </c>
      <c r="U72" s="1">
        <f>+Ene!U72+Feb!U72+Mar!U72+Abr!U72+May!U72+Jun!U72+Jul!U72+Ago!U72+Set!U72+Oct!U72+Nov!U72+Dic!U72</f>
        <v>14</v>
      </c>
      <c r="V72" s="1">
        <f>+Ene!V72+Feb!V72+Mar!V72+Abr!V72+May!V72+Jun!V72+Jul!V72+Ago!V72+Set!V72+Oct!V72+Nov!V72+Dic!V72</f>
        <v>52</v>
      </c>
      <c r="W72" s="1">
        <f>+Ene!W72+Feb!W72+Mar!W72+Abr!W72+May!W72+Jun!W72+Jul!W72+Ago!W72+Set!W72+Oct!W72+Nov!W72+Dic!W72</f>
        <v>40</v>
      </c>
      <c r="X72" s="17">
        <f>+Ene!X72+Feb!X72+Mar!X72+Abr!X72+May!X72+Jun!X72+Jul!X72+Ago!X72+Set!X72+Oct!X72+Nov!X72+Dic!X72</f>
        <v>0</v>
      </c>
      <c r="Y72" s="30"/>
      <c r="Z72" s="43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7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7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7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7">
        <f>+Ene!X73+Feb!X73+Mar!X73+Abr!X73+May!X73+Jun!X73+Jul!X73+Ago!X73+Set!X73+Oct!X73+Nov!X73+Dic!X73</f>
        <v>0</v>
      </c>
      <c r="Y73" s="30"/>
      <c r="Z73" s="43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7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7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7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7">
        <f>+Ene!X74+Feb!X74+Mar!X74+Abr!X74+May!X74+Jun!X74+Jul!X74+Ago!X74+Set!X74+Oct!X74+Nov!X74+Dic!X74</f>
        <v>0</v>
      </c>
      <c r="Y74" s="30"/>
      <c r="Z74" s="43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0</v>
      </c>
      <c r="K75" s="17">
        <f>+Ene!K75+Feb!K75+Mar!K75+Abr!K75+May!K75+Jun!K75+Jul!K75+Ago!K75+Set!K75+Oct!K75+Nov!K75+Dic!K75</f>
        <v>0</v>
      </c>
      <c r="L75" s="1">
        <f>+Ene!L75+Feb!L75+Mar!L75+Abr!L75+May!L75+Jun!L75+Jul!L75+Ago!L75+Set!L75+Oct!L75+Nov!L75+Dic!L75</f>
        <v>0</v>
      </c>
      <c r="M75" s="17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0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7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0</v>
      </c>
      <c r="V75" s="1">
        <f>+Ene!V75+Feb!V75+Mar!V75+Abr!V75+May!V75+Jun!V75+Jul!V75+Ago!V75+Set!V75+Oct!V75+Nov!V75+Dic!V75</f>
        <v>0</v>
      </c>
      <c r="W75" s="1">
        <f>+Ene!W75+Feb!W75+Mar!W75+Abr!W75+May!W75+Jun!W75+Jul!W75+Ago!W75+Set!W75+Oct!W75+Nov!W75+Dic!W75</f>
        <v>0</v>
      </c>
      <c r="X75" s="17">
        <f>+Ene!X75+Feb!X75+Mar!X75+Abr!X75+May!X75+Jun!X75+Jul!X75+Ago!X75+Set!X75+Oct!X75+Nov!X75+Dic!X75</f>
        <v>0</v>
      </c>
      <c r="Y75" s="30"/>
      <c r="Z75" s="43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7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7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7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7">
        <f>+Ene!X76+Feb!X76+Mar!X76+Abr!X76+May!X76+Jun!X76+Jul!X76+Ago!X76+Set!X76+Oct!X76+Nov!X76+Dic!X76</f>
        <v>0</v>
      </c>
      <c r="Y76" s="30"/>
      <c r="Z76" s="43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7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7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7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7">
        <f>+Ene!X77+Feb!X77+Mar!X77+Abr!X77+May!X77+Jun!X77+Jul!X77+Ago!X77+Set!X77+Oct!X77+Nov!X77+Dic!X77</f>
        <v>0</v>
      </c>
      <c r="Y77" s="30"/>
      <c r="Z77" s="43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7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7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7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7">
        <f>+Ene!X78+Feb!X78+Mar!X78+Abr!X78+May!X78+Jun!X78+Jul!X78+Ago!X78+Set!X78+Oct!X78+Nov!X78+Dic!X78</f>
        <v>0</v>
      </c>
      <c r="Y78" s="30"/>
      <c r="Z78" s="43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7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7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7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7">
        <f>+Ene!X79+Feb!X79+Mar!X79+Abr!X79+May!X79+Jun!X79+Jul!X79+Ago!X79+Set!X79+Oct!X79+Nov!X79+Dic!X79</f>
        <v>0</v>
      </c>
      <c r="Y79" s="30"/>
      <c r="Z79" s="43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9</v>
      </c>
      <c r="K80" s="17">
        <f>+Ene!K80+Feb!K80+Mar!K80+Abr!K80+May!K80+Jun!K80+Jul!K80+Ago!K80+Set!K80+Oct!K80+Nov!K80+Dic!K80</f>
        <v>19</v>
      </c>
      <c r="L80" s="1">
        <f>+Ene!L80+Feb!L80+Mar!L80+Abr!L80+May!L80+Jun!L80+Jul!L80+Ago!L80+Set!L80+Oct!L80+Nov!L80+Dic!L80</f>
        <v>27</v>
      </c>
      <c r="M80" s="17">
        <f>+Ene!M80+Feb!M80+Mar!M80+Abr!M80+May!M80+Jun!M80+Jul!M80+Ago!M80+Set!M80+Oct!M80+Nov!M80+Dic!M80</f>
        <v>1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26</v>
      </c>
      <c r="P80" s="1">
        <f>+Ene!P80+Feb!P80+Mar!P80+Abr!P80+May!P80+Jun!P80+Jul!P80+Ago!P80+Set!P80+Oct!P80+Nov!P80+Dic!P80</f>
        <v>2</v>
      </c>
      <c r="Q80" s="1">
        <f>+Ene!Q80+Feb!Q80+Mar!Q80+Abr!Q80+May!Q80+Jun!Q80+Jul!Q80+Ago!Q80+Set!Q80+Oct!Q80+Nov!Q80+Dic!Q80</f>
        <v>0</v>
      </c>
      <c r="R80" s="17">
        <f>+Ene!R80+Feb!R80+Mar!R80+Abr!R80+May!R80+Jun!R80+Jul!R80+Ago!R80+Set!R80+Oct!R80+Nov!R80+Dic!R80</f>
        <v>0</v>
      </c>
      <c r="S80" s="16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0</v>
      </c>
      <c r="U80" s="1">
        <f>+Ene!U80+Feb!U80+Mar!U80+Abr!U80+May!U80+Jun!U80+Jul!U80+Ago!U80+Set!U80+Oct!U80+Nov!U80+Dic!U80</f>
        <v>1</v>
      </c>
      <c r="V80" s="1">
        <f>+Ene!V80+Feb!V80+Mar!V80+Abr!V80+May!V80+Jun!V80+Jul!V80+Ago!V80+Set!V80+Oct!V80+Nov!V80+Dic!V80</f>
        <v>21</v>
      </c>
      <c r="W80" s="1">
        <f>+Ene!W80+Feb!W80+Mar!W80+Abr!W80+May!W80+Jun!W80+Jul!W80+Ago!W80+Set!W80+Oct!W80+Nov!W80+Dic!W80</f>
        <v>6</v>
      </c>
      <c r="X80" s="17">
        <f>+Ene!X80+Feb!X80+Mar!X80+Abr!X80+May!X80+Jun!X80+Jul!X80+Ago!X80+Set!X80+Oct!X80+Nov!X80+Dic!X80</f>
        <v>0</v>
      </c>
      <c r="Y80" s="30"/>
      <c r="Z80" s="43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7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7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7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7">
        <f>+Ene!X81+Feb!X81+Mar!X81+Abr!X81+May!X81+Jun!X81+Jul!X81+Ago!X81+Set!X81+Oct!X81+Nov!X81+Dic!X81</f>
        <v>0</v>
      </c>
      <c r="Y81" s="30"/>
      <c r="Z81" s="43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7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7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7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7">
        <f>+Ene!X82+Feb!X82+Mar!X82+Abr!X82+May!X82+Jun!X82+Jul!X82+Ago!X82+Set!X82+Oct!X82+Nov!X82+Dic!X82</f>
        <v>0</v>
      </c>
      <c r="Y82" s="30"/>
      <c r="Z82" s="43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7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7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7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7">
        <f>+Ene!X83+Feb!X83+Mar!X83+Abr!X83+May!X83+Jun!X83+Jul!X83+Ago!X83+Set!X83+Oct!X83+Nov!X83+Dic!X83</f>
        <v>0</v>
      </c>
      <c r="Y83" s="30"/>
      <c r="Z83" s="43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7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7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7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7">
        <f>+Ene!X84+Feb!X84+Mar!X84+Abr!X84+May!X84+Jun!X84+Jul!X84+Ago!X84+Set!X84+Oct!X84+Nov!X84+Dic!X84</f>
        <v>0</v>
      </c>
      <c r="Y84" s="30"/>
      <c r="Z84" s="43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7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7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7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7">
        <f>+Ene!X85+Feb!X85+Mar!X85+Abr!X85+May!X85+Jun!X85+Jul!X85+Ago!X85+Set!X85+Oct!X85+Nov!X85+Dic!X85</f>
        <v>0</v>
      </c>
      <c r="Y85" s="30"/>
      <c r="Z85" s="43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7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7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7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7">
        <f>+Ene!X86+Feb!X86+Mar!X86+Abr!X86+May!X86+Jun!X86+Jul!X86+Ago!X86+Set!X86+Oct!X86+Nov!X86+Dic!X86</f>
        <v>0</v>
      </c>
      <c r="Y86" s="30"/>
      <c r="Z86" s="43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7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7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7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7">
        <f>+Ene!X87+Feb!X87+Mar!X87+Abr!X87+May!X87+Jun!X87+Jul!X87+Ago!X87+Set!X87+Oct!X87+Nov!X87+Dic!X87</f>
        <v>0</v>
      </c>
      <c r="Y87" s="30"/>
      <c r="Z87" s="43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7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7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7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7">
        <f>+Ene!X88+Feb!X88+Mar!X88+Abr!X88+May!X88+Jun!X88+Jul!X88+Ago!X88+Set!X88+Oct!X88+Nov!X88+Dic!X88</f>
        <v>0</v>
      </c>
      <c r="Y88" s="30"/>
      <c r="Z88" s="43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7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7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7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7">
        <f>+Ene!X89+Feb!X89+Mar!X89+Abr!X89+May!X89+Jun!X89+Jul!X89+Ago!X89+Set!X89+Oct!X89+Nov!X89+Dic!X89</f>
        <v>0</v>
      </c>
      <c r="Y89" s="30"/>
      <c r="Z89" s="43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7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7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7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7">
        <f>+Ene!X90+Feb!X90+Mar!X90+Abr!X90+May!X90+Jun!X90+Jul!X90+Ago!X90+Set!X90+Oct!X90+Nov!X90+Dic!X90</f>
        <v>0</v>
      </c>
      <c r="Y90" s="30"/>
      <c r="Z90" s="43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1</v>
      </c>
      <c r="K91" s="17">
        <f>+Ene!K91+Feb!K91+Mar!K91+Abr!K91+May!K91+Jun!K91+Jul!K91+Ago!K91+Set!K91+Oct!K91+Nov!K91+Dic!K91</f>
        <v>3</v>
      </c>
      <c r="L91" s="1">
        <f>+Ene!L91+Feb!L91+Mar!L91+Abr!L91+May!L91+Jun!L91+Jul!L91+Ago!L91+Set!L91+Oct!L91+Nov!L91+Dic!L91</f>
        <v>4</v>
      </c>
      <c r="M91" s="17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4</v>
      </c>
      <c r="P91" s="1">
        <f>+Ene!P91+Feb!P91+Mar!P91+Abr!P91+May!P91+Jun!P91+Jul!P91+Ago!P91+Set!P91+Oct!P91+Nov!P91+Dic!P91</f>
        <v>0</v>
      </c>
      <c r="Q91" s="1">
        <f>+Ene!Q91+Feb!Q91+Mar!Q91+Abr!Q91+May!Q91+Jun!Q91+Jul!Q91+Ago!Q91+Set!Q91+Oct!Q91+Nov!Q91+Dic!Q91</f>
        <v>0</v>
      </c>
      <c r="R91" s="17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0</v>
      </c>
      <c r="V91" s="1">
        <f>+Ene!V91+Feb!V91+Mar!V91+Abr!V91+May!V91+Jun!V91+Jul!V91+Ago!V91+Set!V91+Oct!V91+Nov!V91+Dic!V91</f>
        <v>1</v>
      </c>
      <c r="W91" s="1">
        <f>+Ene!W91+Feb!W91+Mar!W91+Abr!W91+May!W91+Jun!W91+Jul!W91+Ago!W91+Set!W91+Oct!W91+Nov!W91+Dic!W91</f>
        <v>3</v>
      </c>
      <c r="X91" s="17">
        <f>+Ene!X91+Feb!X91+Mar!X91+Abr!X91+May!X91+Jun!X91+Jul!X91+Ago!X91+Set!X91+Oct!X91+Nov!X91+Dic!X91</f>
        <v>0</v>
      </c>
      <c r="Y91" s="30"/>
      <c r="Z91" s="43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7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7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7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7">
        <f>+Ene!X92+Feb!X92+Mar!X92+Abr!X92+May!X92+Jun!X92+Jul!X92+Ago!X92+Set!X92+Oct!X92+Nov!X92+Dic!X92</f>
        <v>0</v>
      </c>
      <c r="Y92" s="30"/>
      <c r="Z92" s="43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7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7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7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7">
        <f>+Ene!X93+Feb!X93+Mar!X93+Abr!X93+May!X93+Jun!X93+Jul!X93+Ago!X93+Set!X93+Oct!X93+Nov!X93+Dic!X93</f>
        <v>0</v>
      </c>
      <c r="Y93" s="30"/>
      <c r="Z93" s="43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132</v>
      </c>
      <c r="K94" s="17">
        <f>+Ene!K94+Feb!K94+Mar!K94+Abr!K94+May!K94+Jun!K94+Jul!K94+Ago!K94+Set!K94+Oct!K94+Nov!K94+Dic!K94</f>
        <v>115</v>
      </c>
      <c r="L94" s="1">
        <f>+Ene!L94+Feb!L94+Mar!L94+Abr!L94+May!L94+Jun!L94+Jul!L94+Ago!L94+Set!L94+Oct!L94+Nov!L94+Dic!L94</f>
        <v>239</v>
      </c>
      <c r="M94" s="17">
        <f>+Ene!M94+Feb!M94+Mar!M94+Abr!M94+May!M94+Jun!M94+Jul!M94+Ago!M94+Set!M94+Oct!M94+Nov!M94+Dic!M94</f>
        <v>8</v>
      </c>
      <c r="N94" s="1">
        <f>+Ene!N94+Feb!N94+Mar!N94+Abr!N94+May!N94+Jun!N94+Jul!N94+Ago!N94+Set!N94+Oct!N94+Nov!N94+Dic!N94</f>
        <v>7</v>
      </c>
      <c r="O94" s="1">
        <f>+Ene!O94+Feb!O94+Mar!O94+Abr!O94+May!O94+Jun!O94+Jul!O94+Ago!O94+Set!O94+Oct!O94+Nov!O94+Dic!O94</f>
        <v>221</v>
      </c>
      <c r="P94" s="1">
        <f>+Ene!P94+Feb!P94+Mar!P94+Abr!P94+May!P94+Jun!P94+Jul!P94+Ago!P94+Set!P94+Oct!P94+Nov!P94+Dic!P94</f>
        <v>19</v>
      </c>
      <c r="Q94" s="1">
        <f>+Ene!Q94+Feb!Q94+Mar!Q94+Abr!Q94+May!Q94+Jun!Q94+Jul!Q94+Ago!Q94+Set!Q94+Oct!Q94+Nov!Q94+Dic!Q94</f>
        <v>0</v>
      </c>
      <c r="R94" s="17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3</v>
      </c>
      <c r="U94" s="1">
        <f>+Ene!U94+Feb!U94+Mar!U94+Abr!U94+May!U94+Jun!U94+Jul!U94+Ago!U94+Set!U94+Oct!U94+Nov!U94+Dic!U94</f>
        <v>31</v>
      </c>
      <c r="V94" s="1">
        <f>+Ene!V94+Feb!V94+Mar!V94+Abr!V94+May!V94+Jun!V94+Jul!V94+Ago!V94+Set!V94+Oct!V94+Nov!V94+Dic!V94</f>
        <v>156</v>
      </c>
      <c r="W94" s="1">
        <f>+Ene!W94+Feb!W94+Mar!W94+Abr!W94+May!W94+Jun!W94+Jul!W94+Ago!W94+Set!W94+Oct!W94+Nov!W94+Dic!W94</f>
        <v>60</v>
      </c>
      <c r="X94" s="17">
        <f>+Ene!X94+Feb!X94+Mar!X94+Abr!X94+May!X94+Jun!X94+Jul!X94+Ago!X94+Set!X94+Oct!X94+Nov!X94+Dic!X94</f>
        <v>0</v>
      </c>
      <c r="Y94" s="30"/>
      <c r="Z94" s="43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7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7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7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7">
        <f>+Ene!X95+Feb!X95+Mar!X95+Abr!X95+May!X95+Jun!X95+Jul!X95+Ago!X95+Set!X95+Oct!X95+Nov!X95+Dic!X95</f>
        <v>0</v>
      </c>
      <c r="Y95" s="30"/>
      <c r="Z95" s="43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7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7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7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7">
        <f>+Ene!X96+Feb!X96+Mar!X96+Abr!X96+May!X96+Jun!X96+Jul!X96+Ago!X96+Set!X96+Oct!X96+Nov!X96+Dic!X96</f>
        <v>0</v>
      </c>
      <c r="Y96" s="30"/>
      <c r="Z96" s="43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7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7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7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7">
        <f>+Ene!X97+Feb!X97+Mar!X97+Abr!X97+May!X97+Jun!X97+Jul!X97+Ago!X97+Set!X97+Oct!X97+Nov!X97+Dic!X97</f>
        <v>0</v>
      </c>
      <c r="Y97" s="30"/>
      <c r="Z97" s="43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7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7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7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7">
        <f>+Ene!X98+Feb!X98+Mar!X98+Abr!X98+May!X98+Jun!X98+Jul!X98+Ago!X98+Set!X98+Oct!X98+Nov!X98+Dic!X98</f>
        <v>0</v>
      </c>
      <c r="Y98" s="30"/>
      <c r="Z98" s="43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7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7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7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7">
        <f>+Ene!X99+Feb!X99+Mar!X99+Abr!X99+May!X99+Jun!X99+Jul!X99+Ago!X99+Set!X99+Oct!X99+Nov!X99+Dic!X99</f>
        <v>0</v>
      </c>
      <c r="Y99" s="30"/>
      <c r="Z99" s="43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7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7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7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7">
        <f>+Ene!X100+Feb!X100+Mar!X100+Abr!X100+May!X100+Jun!X100+Jul!X100+Ago!X100+Set!X100+Oct!X100+Nov!X100+Dic!X100</f>
        <v>0</v>
      </c>
      <c r="Y100" s="30"/>
      <c r="Z100" s="43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36</v>
      </c>
      <c r="K101" s="17">
        <f>+Ene!K101+Feb!K101+Mar!K101+Abr!K101+May!K101+Jun!K101+Jul!K101+Ago!K101+Set!K101+Oct!K101+Nov!K101+Dic!K101</f>
        <v>28</v>
      </c>
      <c r="L101" s="1">
        <f>+Ene!L101+Feb!L101+Mar!L101+Abr!L101+May!L101+Jun!L101+Jul!L101+Ago!L101+Set!L101+Oct!L101+Nov!L101+Dic!L101</f>
        <v>60</v>
      </c>
      <c r="M101" s="17">
        <f>+Ene!M101+Feb!M101+Mar!M101+Abr!M101+May!M101+Jun!M101+Jul!M101+Ago!M101+Set!M101+Oct!M101+Nov!M101+Dic!M101</f>
        <v>4</v>
      </c>
      <c r="N101" s="1">
        <f>+Ene!N101+Feb!N101+Mar!N101+Abr!N101+May!N101+Jun!N101+Jul!N101+Ago!N101+Set!N101+Oct!N101+Nov!N101+Dic!N101</f>
        <v>2</v>
      </c>
      <c r="O101" s="1">
        <f>+Ene!O101+Feb!O101+Mar!O101+Abr!O101+May!O101+Jun!O101+Jul!O101+Ago!O101+Set!O101+Oct!O101+Nov!O101+Dic!O101</f>
        <v>59</v>
      </c>
      <c r="P101" s="1">
        <f>+Ene!P101+Feb!P101+Mar!P101+Abr!P101+May!P101+Jun!P101+Jul!P101+Ago!P101+Set!P101+Oct!P101+Nov!P101+Dic!P101</f>
        <v>3</v>
      </c>
      <c r="Q101" s="1">
        <f>+Ene!Q101+Feb!Q101+Mar!Q101+Abr!Q101+May!Q101+Jun!Q101+Jul!Q101+Ago!Q101+Set!Q101+Oct!Q101+Nov!Q101+Dic!Q101</f>
        <v>0</v>
      </c>
      <c r="R101" s="17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3</v>
      </c>
      <c r="U101" s="1">
        <f>+Ene!U101+Feb!U101+Mar!U101+Abr!U101+May!U101+Jun!U101+Jul!U101+Ago!U101+Set!U101+Oct!U101+Nov!U101+Dic!U101</f>
        <v>10</v>
      </c>
      <c r="V101" s="1">
        <f>+Ene!V101+Feb!V101+Mar!V101+Abr!V101+May!V101+Jun!V101+Jul!V101+Ago!V101+Set!V101+Oct!V101+Nov!V101+Dic!V101</f>
        <v>32</v>
      </c>
      <c r="W101" s="1">
        <f>+Ene!W101+Feb!W101+Mar!W101+Abr!W101+May!W101+Jun!W101+Jul!W101+Ago!W101+Set!W101+Oct!W101+Nov!W101+Dic!W101</f>
        <v>22</v>
      </c>
      <c r="X101" s="17">
        <f>+Ene!X101+Feb!X101+Mar!X101+Abr!X101+May!X101+Jun!X101+Jul!X101+Ago!X101+Set!X101+Oct!X101+Nov!X101+Dic!X101</f>
        <v>0</v>
      </c>
      <c r="Y101" s="30"/>
      <c r="Z101" s="43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7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7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7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7">
        <f>+Ene!X102+Feb!X102+Mar!X102+Abr!X102+May!X102+Jun!X102+Jul!X102+Ago!X102+Set!X102+Oct!X102+Nov!X102+Dic!X102</f>
        <v>0</v>
      </c>
      <c r="Y102" s="30"/>
      <c r="Z102" s="43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7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7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7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7">
        <f>+Ene!X103+Feb!X103+Mar!X103+Abr!X103+May!X103+Jun!X103+Jul!X103+Ago!X103+Set!X103+Oct!X103+Nov!X103+Dic!X103</f>
        <v>0</v>
      </c>
      <c r="Y103" s="30"/>
      <c r="Z103" s="43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0</v>
      </c>
      <c r="K104" s="17">
        <f>+Ene!K104+Feb!K104+Mar!K104+Abr!K104+May!K104+Jun!K104+Jul!K104+Ago!K104+Set!K104+Oct!K104+Nov!K104+Dic!K104</f>
        <v>0</v>
      </c>
      <c r="L104" s="1">
        <f>+Ene!L104+Feb!L104+Mar!L104+Abr!L104+May!L104+Jun!L104+Jul!L104+Ago!L104+Set!L104+Oct!L104+Nov!L104+Dic!L104</f>
        <v>0</v>
      </c>
      <c r="M104" s="17">
        <f>+Ene!M104+Feb!M104+Mar!M104+Abr!M104+May!M104+Jun!M104+Jul!M104+Ago!M104+Set!M104+Oct!M104+Nov!M104+Dic!M104</f>
        <v>0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0</v>
      </c>
      <c r="P104" s="1">
        <f>+Ene!P104+Feb!P104+Mar!P104+Abr!P104+May!P104+Jun!P104+Jul!P104+Ago!P104+Set!P104+Oct!P104+Nov!P104+Dic!P104</f>
        <v>0</v>
      </c>
      <c r="Q104" s="1">
        <f>+Ene!Q104+Feb!Q104+Mar!Q104+Abr!Q104+May!Q104+Jun!Q104+Jul!Q104+Ago!Q104+Set!Q104+Oct!Q104+Nov!Q104+Dic!Q104</f>
        <v>0</v>
      </c>
      <c r="R104" s="17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0</v>
      </c>
      <c r="V104" s="1">
        <f>+Ene!V104+Feb!V104+Mar!V104+Abr!V104+May!V104+Jun!V104+Jul!V104+Ago!V104+Set!V104+Oct!V104+Nov!V104+Dic!V104</f>
        <v>0</v>
      </c>
      <c r="W104" s="1">
        <f>+Ene!W104+Feb!W104+Mar!W104+Abr!W104+May!W104+Jun!W104+Jul!W104+Ago!W104+Set!W104+Oct!W104+Nov!W104+Dic!W104</f>
        <v>0</v>
      </c>
      <c r="X104" s="17">
        <f>+Ene!X104+Feb!X104+Mar!X104+Abr!X104+May!X104+Jun!X104+Jul!X104+Ago!X104+Set!X104+Oct!X104+Nov!X104+Dic!X104</f>
        <v>0</v>
      </c>
      <c r="Y104" s="30"/>
      <c r="Z104" s="43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7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7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7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7">
        <f>+Ene!X105+Feb!X105+Mar!X105+Abr!X105+May!X105+Jun!X105+Jul!X105+Ago!X105+Set!X105+Oct!X105+Nov!X105+Dic!X105</f>
        <v>0</v>
      </c>
      <c r="Y105" s="30"/>
      <c r="Z105" s="43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7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7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7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7">
        <f>+Ene!X106+Feb!X106+Mar!X106+Abr!X106+May!X106+Jun!X106+Jul!X106+Ago!X106+Set!X106+Oct!X106+Nov!X106+Dic!X106</f>
        <v>0</v>
      </c>
      <c r="Y106" s="30"/>
      <c r="Z106" s="43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7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7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7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7">
        <f>+Ene!X107+Feb!X107+Mar!X107+Abr!X107+May!X107+Jun!X107+Jul!X107+Ago!X107+Set!X107+Oct!X107+Nov!X107+Dic!X107</f>
        <v>0</v>
      </c>
      <c r="Y107" s="30"/>
      <c r="Z107" s="43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0</v>
      </c>
      <c r="K108" s="17">
        <f>+Ene!K108+Feb!K108+Mar!K108+Abr!K108+May!K108+Jun!K108+Jul!K108+Ago!K108+Set!K108+Oct!K108+Nov!K108+Dic!K108</f>
        <v>0</v>
      </c>
      <c r="L108" s="1">
        <f>+Ene!L108+Feb!L108+Mar!L108+Abr!L108+May!L108+Jun!L108+Jul!L108+Ago!L108+Set!L108+Oct!L108+Nov!L108+Dic!L108</f>
        <v>0</v>
      </c>
      <c r="M108" s="17">
        <f>+Ene!M108+Feb!M108+Mar!M108+Abr!M108+May!M108+Jun!M108+Jul!M108+Ago!M108+Set!M108+Oct!M108+Nov!M108+Dic!M108</f>
        <v>0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0</v>
      </c>
      <c r="P108" s="1">
        <f>+Ene!P108+Feb!P108+Mar!P108+Abr!P108+May!P108+Jun!P108+Jul!P108+Ago!P108+Set!P108+Oct!P108+Nov!P108+Dic!P108</f>
        <v>0</v>
      </c>
      <c r="Q108" s="1">
        <f>+Ene!Q108+Feb!Q108+Mar!Q108+Abr!Q108+May!Q108+Jun!Q108+Jul!Q108+Ago!Q108+Set!Q108+Oct!Q108+Nov!Q108+Dic!Q108</f>
        <v>0</v>
      </c>
      <c r="R108" s="17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0</v>
      </c>
      <c r="U108" s="1">
        <f>+Ene!U108+Feb!U108+Mar!U108+Abr!U108+May!U108+Jun!U108+Jul!U108+Ago!U108+Set!U108+Oct!U108+Nov!U108+Dic!U108</f>
        <v>0</v>
      </c>
      <c r="V108" s="1">
        <f>+Ene!V108+Feb!V108+Mar!V108+Abr!V108+May!V108+Jun!V108+Jul!V108+Ago!V108+Set!V108+Oct!V108+Nov!V108+Dic!V108</f>
        <v>0</v>
      </c>
      <c r="W108" s="1">
        <f>+Ene!W108+Feb!W108+Mar!W108+Abr!W108+May!W108+Jun!W108+Jul!W108+Ago!W108+Set!W108+Oct!W108+Nov!W108+Dic!W108</f>
        <v>0</v>
      </c>
      <c r="X108" s="17">
        <f>+Ene!X108+Feb!X108+Mar!X108+Abr!X108+May!X108+Jun!X108+Jul!X108+Ago!X108+Set!X108+Oct!X108+Nov!X108+Dic!X108</f>
        <v>0</v>
      </c>
      <c r="Y108" s="30"/>
      <c r="Z108" s="43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7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7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7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7">
        <f>+Ene!X109+Feb!X109+Mar!X109+Abr!X109+May!X109+Jun!X109+Jul!X109+Ago!X109+Set!X109+Oct!X109+Nov!X109+Dic!X109</f>
        <v>0</v>
      </c>
      <c r="Y109" s="30"/>
      <c r="Z109" s="43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7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7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7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7">
        <f>+Ene!X110+Feb!X110+Mar!X110+Abr!X110+May!X110+Jun!X110+Jul!X110+Ago!X110+Set!X110+Oct!X110+Nov!X110+Dic!X110</f>
        <v>0</v>
      </c>
      <c r="Y110" s="30"/>
      <c r="Z110" s="43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7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7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7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7">
        <f>+Ene!X111+Feb!X111+Mar!X111+Abr!X111+May!X111+Jun!X111+Jul!X111+Ago!X111+Set!X111+Oct!X111+Nov!X111+Dic!X111</f>
        <v>0</v>
      </c>
      <c r="Y111" s="30"/>
      <c r="Z111" s="43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27</v>
      </c>
      <c r="K112" s="17">
        <f>+Ene!K112+Feb!K112+Mar!K112+Abr!K112+May!K112+Jun!K112+Jul!K112+Ago!K112+Set!K112+Oct!K112+Nov!K112+Dic!K112</f>
        <v>28</v>
      </c>
      <c r="L112" s="1">
        <f>+Ene!L112+Feb!L112+Mar!L112+Abr!L112+May!L112+Jun!L112+Jul!L112+Ago!L112+Set!L112+Oct!L112+Nov!L112+Dic!L112</f>
        <v>50</v>
      </c>
      <c r="M112" s="17">
        <f>+Ene!M112+Feb!M112+Mar!M112+Abr!M112+May!M112+Jun!M112+Jul!M112+Ago!M112+Set!M112+Oct!M112+Nov!M112+Dic!M112</f>
        <v>5</v>
      </c>
      <c r="N112" s="1">
        <f>+Ene!N112+Feb!N112+Mar!N112+Abr!N112+May!N112+Jun!N112+Jul!N112+Ago!N112+Set!N112+Oct!N112+Nov!N112+Dic!N112</f>
        <v>1</v>
      </c>
      <c r="O112" s="1">
        <f>+Ene!O112+Feb!O112+Mar!O112+Abr!O112+May!O112+Jun!O112+Jul!O112+Ago!O112+Set!O112+Oct!O112+Nov!O112+Dic!O112</f>
        <v>48</v>
      </c>
      <c r="P112" s="1">
        <f>+Ene!P112+Feb!P112+Mar!P112+Abr!P112+May!P112+Jun!P112+Jul!P112+Ago!P112+Set!P112+Oct!P112+Nov!P112+Dic!P112</f>
        <v>6</v>
      </c>
      <c r="Q112" s="1">
        <f>+Ene!Q112+Feb!Q112+Mar!Q112+Abr!Q112+May!Q112+Jun!Q112+Jul!Q112+Ago!Q112+Set!Q112+Oct!Q112+Nov!Q112+Dic!Q112</f>
        <v>0</v>
      </c>
      <c r="R112" s="17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1</v>
      </c>
      <c r="U112" s="1">
        <f>+Ene!U112+Feb!U112+Mar!U112+Abr!U112+May!U112+Jun!U112+Jul!U112+Ago!U112+Set!U112+Oct!U112+Nov!U112+Dic!U112</f>
        <v>8</v>
      </c>
      <c r="V112" s="1">
        <f>+Ene!V112+Feb!V112+Mar!V112+Abr!V112+May!V112+Jun!V112+Jul!V112+Ago!V112+Set!V112+Oct!V112+Nov!V112+Dic!V112</f>
        <v>27</v>
      </c>
      <c r="W112" s="1">
        <f>+Ene!W112+Feb!W112+Mar!W112+Abr!W112+May!W112+Jun!W112+Jul!W112+Ago!W112+Set!W112+Oct!W112+Nov!W112+Dic!W112</f>
        <v>20</v>
      </c>
      <c r="X112" s="17">
        <f>+Ene!X112+Feb!X112+Mar!X112+Abr!X112+May!X112+Jun!X112+Jul!X112+Ago!X112+Set!X112+Oct!X112+Nov!X112+Dic!X112</f>
        <v>0</v>
      </c>
      <c r="Y112" s="30"/>
      <c r="Z112" s="43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7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7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7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7">
        <f>+Ene!X113+Feb!X113+Mar!X113+Abr!X113+May!X113+Jun!X113+Jul!X113+Ago!X113+Set!X113+Oct!X113+Nov!X113+Dic!X113</f>
        <v>0</v>
      </c>
      <c r="Y113" s="30"/>
      <c r="Z113" s="43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7">
        <f>+Ene!K114+Feb!K114+Mar!K114+Abr!K114+May!K114+Jun!K114+Jul!K114+Ago!K114+Set!K114+Oct!K114+Nov!K114+Dic!K114</f>
        <v>0</v>
      </c>
      <c r="L114" s="1">
        <f>+Ene!L114+Feb!L114+Mar!L114+Abr!L114+May!L114+Jun!L114+Jul!L114+Ago!L114+Set!L114+Oct!L114+Nov!L114+Dic!L114</f>
        <v>0</v>
      </c>
      <c r="M114" s="17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0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7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0</v>
      </c>
      <c r="V114" s="1">
        <f>+Ene!V114+Feb!V114+Mar!V114+Abr!V114+May!V114+Jun!V114+Jul!V114+Ago!V114+Set!V114+Oct!V114+Nov!V114+Dic!V114</f>
        <v>0</v>
      </c>
      <c r="W114" s="1">
        <f>+Ene!W114+Feb!W114+Mar!W114+Abr!W114+May!W114+Jun!W114+Jul!W114+Ago!W114+Set!W114+Oct!W114+Nov!W114+Dic!W114</f>
        <v>0</v>
      </c>
      <c r="X114" s="17">
        <f>+Ene!X114+Feb!X114+Mar!X114+Abr!X114+May!X114+Jun!X114+Jul!X114+Ago!X114+Set!X114+Oct!X114+Nov!X114+Dic!X114</f>
        <v>0</v>
      </c>
      <c r="Y114" s="30"/>
      <c r="Z114" s="43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7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7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7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7">
        <f>+Ene!X115+Feb!X115+Mar!X115+Abr!X115+May!X115+Jun!X115+Jul!X115+Ago!X115+Set!X115+Oct!X115+Nov!X115+Dic!X115</f>
        <v>0</v>
      </c>
      <c r="Y115" s="30"/>
      <c r="Z115" s="43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37</v>
      </c>
      <c r="K116" s="17">
        <f>+Ene!K116+Feb!K116+Mar!K116+Abr!K116+May!K116+Jun!K116+Jul!K116+Ago!K116+Set!K116+Oct!K116+Nov!K116+Dic!K116</f>
        <v>42</v>
      </c>
      <c r="L116" s="1">
        <f>+Ene!L116+Feb!L116+Mar!L116+Abr!L116+May!L116+Jun!L116+Jul!L116+Ago!L116+Set!L116+Oct!L116+Nov!L116+Dic!L116</f>
        <v>76</v>
      </c>
      <c r="M116" s="17">
        <f>+Ene!M116+Feb!M116+Mar!M116+Abr!M116+May!M116+Jun!M116+Jul!M116+Ago!M116+Set!M116+Oct!M116+Nov!M116+Dic!M116</f>
        <v>3</v>
      </c>
      <c r="N116" s="1">
        <f>+Ene!N116+Feb!N116+Mar!N116+Abr!N116+May!N116+Jun!N116+Jul!N116+Ago!N116+Set!N116+Oct!N116+Nov!N116+Dic!N116</f>
        <v>0</v>
      </c>
      <c r="O116" s="1">
        <f>+Ene!O116+Feb!O116+Mar!O116+Abr!O116+May!O116+Jun!O116+Jul!O116+Ago!O116+Set!O116+Oct!O116+Nov!O116+Dic!O116</f>
        <v>75</v>
      </c>
      <c r="P116" s="1">
        <f>+Ene!P116+Feb!P116+Mar!P116+Abr!P116+May!P116+Jun!P116+Jul!P116+Ago!P116+Set!P116+Oct!P116+Nov!P116+Dic!P116</f>
        <v>3</v>
      </c>
      <c r="Q116" s="1">
        <f>+Ene!Q116+Feb!Q116+Mar!Q116+Abr!Q116+May!Q116+Jun!Q116+Jul!Q116+Ago!Q116+Set!Q116+Oct!Q116+Nov!Q116+Dic!Q116</f>
        <v>0</v>
      </c>
      <c r="R116" s="17">
        <f>+Ene!R116+Feb!R116+Mar!R116+Abr!R116+May!R116+Jun!R116+Jul!R116+Ago!R116+Set!R116+Oct!R116+Nov!R116+Dic!R116</f>
        <v>1</v>
      </c>
      <c r="S116" s="16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2</v>
      </c>
      <c r="U116" s="1">
        <f>+Ene!U116+Feb!U116+Mar!U116+Abr!U116+May!U116+Jun!U116+Jul!U116+Ago!U116+Set!U116+Oct!U116+Nov!U116+Dic!U116</f>
        <v>16</v>
      </c>
      <c r="V116" s="1">
        <f>+Ene!V116+Feb!V116+Mar!V116+Abr!V116+May!V116+Jun!V116+Jul!V116+Ago!V116+Set!V116+Oct!V116+Nov!V116+Dic!V116</f>
        <v>35</v>
      </c>
      <c r="W116" s="1">
        <f>+Ene!W116+Feb!W116+Mar!W116+Abr!W116+May!W116+Jun!W116+Jul!W116+Ago!W116+Set!W116+Oct!W116+Nov!W116+Dic!W116</f>
        <v>28</v>
      </c>
      <c r="X116" s="17">
        <f>+Ene!X116+Feb!X116+Mar!X116+Abr!X116+May!X116+Jun!X116+Jul!X116+Ago!X116+Set!X116+Oct!X116+Nov!X116+Dic!X116</f>
        <v>0</v>
      </c>
      <c r="Y116" s="30"/>
      <c r="Z116" s="43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7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7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7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7">
        <f>+Ene!X117+Feb!X117+Mar!X117+Abr!X117+May!X117+Jun!X117+Jul!X117+Ago!X117+Set!X117+Oct!X117+Nov!X117+Dic!X117</f>
        <v>0</v>
      </c>
      <c r="Y117" s="30"/>
      <c r="Z117" s="43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7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7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7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7">
        <f>+Ene!X118+Feb!X118+Mar!X118+Abr!X118+May!X118+Jun!X118+Jul!X118+Ago!X118+Set!X118+Oct!X118+Nov!X118+Dic!X118</f>
        <v>0</v>
      </c>
      <c r="Y118" s="30"/>
      <c r="Z118" s="43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7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7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7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7">
        <f>+Ene!X119+Feb!X119+Mar!X119+Abr!X119+May!X119+Jun!X119+Jul!X119+Ago!X119+Set!X119+Oct!X119+Nov!X119+Dic!X119</f>
        <v>0</v>
      </c>
      <c r="Y119" s="30"/>
      <c r="Z119" s="43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7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7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7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7">
        <f>+Ene!X120+Feb!X120+Mar!X120+Abr!X120+May!X120+Jun!X120+Jul!X120+Ago!X120+Set!X120+Oct!X120+Nov!X120+Dic!X120</f>
        <v>0</v>
      </c>
      <c r="Y120" s="30"/>
      <c r="Z120" s="43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170</v>
      </c>
      <c r="K121" s="17">
        <f>+Ene!K121+Feb!K121+Mar!K121+Abr!K121+May!K121+Jun!K121+Jul!K121+Ago!K121+Set!K121+Oct!K121+Nov!K121+Dic!K121</f>
        <v>140</v>
      </c>
      <c r="L121" s="1">
        <f>+Ene!L121+Feb!L121+Mar!L121+Abr!L121+May!L121+Jun!L121+Jul!L121+Ago!L121+Set!L121+Oct!L121+Nov!L121+Dic!L121</f>
        <v>290</v>
      </c>
      <c r="M121" s="17">
        <f>+Ene!M121+Feb!M121+Mar!M121+Abr!M121+May!M121+Jun!M121+Jul!M121+Ago!M121+Set!M121+Oct!M121+Nov!M121+Dic!M121</f>
        <v>21</v>
      </c>
      <c r="N121" s="1">
        <f>+Ene!N121+Feb!N121+Mar!N121+Abr!N121+May!N121+Jun!N121+Jul!N121+Ago!N121+Set!N121+Oct!N121+Nov!N121+Dic!N121</f>
        <v>8</v>
      </c>
      <c r="O121" s="1">
        <f>+Ene!O121+Feb!O121+Mar!O121+Abr!O121+May!O121+Jun!O121+Jul!O121+Ago!O121+Set!O121+Oct!O121+Nov!O121+Dic!O121</f>
        <v>273</v>
      </c>
      <c r="P121" s="1">
        <f>+Ene!P121+Feb!P121+Mar!P121+Abr!P121+May!P121+Jun!P121+Jul!P121+Ago!P121+Set!P121+Oct!P121+Nov!P121+Dic!P121</f>
        <v>25</v>
      </c>
      <c r="Q121" s="1">
        <f>+Ene!Q121+Feb!Q121+Mar!Q121+Abr!Q121+May!Q121+Jun!Q121+Jul!Q121+Ago!Q121+Set!Q121+Oct!Q121+Nov!Q121+Dic!Q121</f>
        <v>3</v>
      </c>
      <c r="R121" s="17">
        <f>+Ene!R121+Feb!R121+Mar!R121+Abr!R121+May!R121+Jun!R121+Jul!R121+Ago!R121+Set!R121+Oct!R121+Nov!R121+Dic!R121</f>
        <v>2</v>
      </c>
      <c r="S121" s="16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9</v>
      </c>
      <c r="U121" s="1">
        <f>+Ene!U121+Feb!U121+Mar!U121+Abr!U121+May!U121+Jun!U121+Jul!U121+Ago!U121+Set!U121+Oct!U121+Nov!U121+Dic!U121</f>
        <v>44</v>
      </c>
      <c r="V121" s="1">
        <f>+Ene!V121+Feb!V121+Mar!V121+Abr!V121+May!V121+Jun!V121+Jul!V121+Ago!V121+Set!V121+Oct!V121+Nov!V121+Dic!V121</f>
        <v>170</v>
      </c>
      <c r="W121" s="1">
        <f>+Ene!W121+Feb!W121+Mar!W121+Abr!W121+May!W121+Jun!W121+Jul!W121+Ago!W121+Set!W121+Oct!W121+Nov!W121+Dic!W121</f>
        <v>97</v>
      </c>
      <c r="X121" s="17">
        <f>+Ene!X121+Feb!X121+Mar!X121+Abr!X121+May!X121+Jun!X121+Jul!X121+Ago!X121+Set!X121+Oct!X121+Nov!X121+Dic!X121</f>
        <v>0</v>
      </c>
      <c r="Y121" s="30"/>
      <c r="Z121" s="43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7">
        <f>+Ene!K122+Feb!K122+Mar!K122+Abr!K122+May!K122+Jun!K122+Jul!K122+Ago!K122+Set!K122+Oct!K122+Nov!K122+Dic!K122</f>
        <v>0</v>
      </c>
      <c r="L122" s="1">
        <f>+Ene!L122+Feb!L122+Mar!L122+Abr!L122+May!L122+Jun!L122+Jul!L122+Ago!L122+Set!L122+Oct!L122+Nov!L122+Dic!L122</f>
        <v>0</v>
      </c>
      <c r="M122" s="17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7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0</v>
      </c>
      <c r="X122" s="17">
        <f>+Ene!X122+Feb!X122+Mar!X122+Abr!X122+May!X122+Jun!X122+Jul!X122+Ago!X122+Set!X122+Oct!X122+Nov!X122+Dic!X122</f>
        <v>0</v>
      </c>
      <c r="Y122" s="30"/>
      <c r="Z122" s="43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7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7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7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7">
        <f>+Ene!X123+Feb!X123+Mar!X123+Abr!X123+May!X123+Jun!X123+Jul!X123+Ago!X123+Set!X123+Oct!X123+Nov!X123+Dic!X123</f>
        <v>0</v>
      </c>
      <c r="Y123" s="30"/>
      <c r="Z123" s="43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7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7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7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7">
        <f>+Ene!X124+Feb!X124+Mar!X124+Abr!X124+May!X124+Jun!X124+Jul!X124+Ago!X124+Set!X124+Oct!X124+Nov!X124+Dic!X124</f>
        <v>0</v>
      </c>
      <c r="Y124" s="30"/>
      <c r="Z124" s="43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7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7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7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7">
        <f>+Ene!X125+Feb!X125+Mar!X125+Abr!X125+May!X125+Jun!X125+Jul!X125+Ago!X125+Set!X125+Oct!X125+Nov!X125+Dic!X125</f>
        <v>0</v>
      </c>
      <c r="Y125" s="30"/>
      <c r="Z125" s="43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70</v>
      </c>
      <c r="K126" s="17">
        <f>+Ene!K126+Feb!K126+Mar!K126+Abr!K126+May!K126+Jun!K126+Jul!K126+Ago!K126+Set!K126+Oct!K126+Nov!K126+Dic!K126</f>
        <v>60</v>
      </c>
      <c r="L126" s="1">
        <f>+Ene!L126+Feb!L126+Mar!L126+Abr!L126+May!L126+Jun!L126+Jul!L126+Ago!L126+Set!L126+Oct!L126+Nov!L126+Dic!L126</f>
        <v>127</v>
      </c>
      <c r="M126" s="17">
        <f>+Ene!M126+Feb!M126+Mar!M126+Abr!M126+May!M126+Jun!M126+Jul!M126+Ago!M126+Set!M126+Oct!M126+Nov!M126+Dic!M126</f>
        <v>3</v>
      </c>
      <c r="N126" s="1">
        <f>+Ene!N126+Feb!N126+Mar!N126+Abr!N126+May!N126+Jun!N126+Jul!N126+Ago!N126+Set!N126+Oct!N126+Nov!N126+Dic!N126</f>
        <v>6</v>
      </c>
      <c r="O126" s="1">
        <f>+Ene!O126+Feb!O126+Mar!O126+Abr!O126+May!O126+Jun!O126+Jul!O126+Ago!O126+Set!O126+Oct!O126+Nov!O126+Dic!O126</f>
        <v>120</v>
      </c>
      <c r="P126" s="1">
        <f>+Ene!P126+Feb!P126+Mar!P126+Abr!P126+May!P126+Jun!P126+Jul!P126+Ago!P126+Set!P126+Oct!P126+Nov!P126+Dic!P126</f>
        <v>4</v>
      </c>
      <c r="Q126" s="1">
        <f>+Ene!Q126+Feb!Q126+Mar!Q126+Abr!Q126+May!Q126+Jun!Q126+Jul!Q126+Ago!Q126+Set!Q126+Oct!Q126+Nov!Q126+Dic!Q126</f>
        <v>0</v>
      </c>
      <c r="R126" s="17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6</v>
      </c>
      <c r="U126" s="1">
        <f>+Ene!U126+Feb!U126+Mar!U126+Abr!U126+May!U126+Jun!U126+Jul!U126+Ago!U126+Set!U126+Oct!U126+Nov!U126+Dic!U126</f>
        <v>28</v>
      </c>
      <c r="V126" s="1">
        <f>+Ene!V126+Feb!V126+Mar!V126+Abr!V126+May!V126+Jun!V126+Jul!V126+Ago!V126+Set!V126+Oct!V126+Nov!V126+Dic!V126</f>
        <v>69</v>
      </c>
      <c r="W126" s="1">
        <f>+Ene!W126+Feb!W126+Mar!W126+Abr!W126+May!W126+Jun!W126+Jul!W126+Ago!W126+Set!W126+Oct!W126+Nov!W126+Dic!W126</f>
        <v>33</v>
      </c>
      <c r="X126" s="17">
        <f>+Ene!X126+Feb!X126+Mar!X126+Abr!X126+May!X126+Jun!X126+Jul!X126+Ago!X126+Set!X126+Oct!X126+Nov!X126+Dic!X126</f>
        <v>0</v>
      </c>
      <c r="Y126" s="30"/>
      <c r="Z126" s="43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0</v>
      </c>
      <c r="K127" s="17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7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7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7">
        <f>+Ene!X127+Feb!X127+Mar!X127+Abr!X127+May!X127+Jun!X127+Jul!X127+Ago!X127+Set!X127+Oct!X127+Nov!X127+Dic!X127</f>
        <v>0</v>
      </c>
      <c r="Y127" s="30"/>
      <c r="Z127" s="43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0</v>
      </c>
      <c r="K128" s="17">
        <f>+Ene!K128+Feb!K128+Mar!K128+Abr!K128+May!K128+Jun!K128+Jul!K128+Ago!K128+Set!K128+Oct!K128+Nov!K128+Dic!K128</f>
        <v>0</v>
      </c>
      <c r="L128" s="1">
        <f>+Ene!L128+Feb!L128+Mar!L128+Abr!L128+May!L128+Jun!L128+Jul!L128+Ago!L128+Set!L128+Oct!L128+Nov!L128+Dic!L128</f>
        <v>0</v>
      </c>
      <c r="M128" s="17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0</v>
      </c>
      <c r="O128" s="1">
        <f>+Ene!O128+Feb!O128+Mar!O128+Abr!O128+May!O128+Jun!O128+Jul!O128+Ago!O128+Set!O128+Oct!O128+Nov!O128+Dic!O128</f>
        <v>0</v>
      </c>
      <c r="P128" s="1">
        <f>+Ene!P128+Feb!P128+Mar!P128+Abr!P128+May!P128+Jun!P128+Jul!P128+Ago!P128+Set!P128+Oct!P128+Nov!P128+Dic!P128</f>
        <v>0</v>
      </c>
      <c r="Q128" s="1">
        <f>+Ene!Q128+Feb!Q128+Mar!Q128+Abr!Q128+May!Q128+Jun!Q128+Jul!Q128+Ago!Q128+Set!Q128+Oct!Q128+Nov!Q128+Dic!Q128</f>
        <v>0</v>
      </c>
      <c r="R128" s="17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0</v>
      </c>
      <c r="V128" s="1">
        <f>+Ene!V128+Feb!V128+Mar!V128+Abr!V128+May!V128+Jun!V128+Jul!V128+Ago!V128+Set!V128+Oct!V128+Nov!V128+Dic!V128</f>
        <v>0</v>
      </c>
      <c r="W128" s="1">
        <f>+Ene!W128+Feb!W128+Mar!W128+Abr!W128+May!W128+Jun!W128+Jul!W128+Ago!W128+Set!W128+Oct!W128+Nov!W128+Dic!W128</f>
        <v>0</v>
      </c>
      <c r="X128" s="17">
        <f>+Ene!X128+Feb!X128+Mar!X128+Abr!X128+May!X128+Jun!X128+Jul!X128+Ago!X128+Set!X128+Oct!X128+Nov!X128+Dic!X128</f>
        <v>0</v>
      </c>
      <c r="Y128" s="30"/>
      <c r="Z128" s="43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7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7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7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7">
        <f>+Ene!X129+Feb!X129+Mar!X129+Abr!X129+May!X129+Jun!X129+Jul!X129+Ago!X129+Set!X129+Oct!X129+Nov!X129+Dic!X129</f>
        <v>0</v>
      </c>
      <c r="Y129" s="30"/>
      <c r="Z129" s="43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7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7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7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7">
        <f>+Ene!X130+Feb!X130+Mar!X130+Abr!X130+May!X130+Jun!X130+Jul!X130+Ago!X130+Set!X130+Oct!X130+Nov!X130+Dic!X130</f>
        <v>0</v>
      </c>
      <c r="Y130" s="30"/>
      <c r="Z130" s="43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7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7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7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7">
        <f>+Ene!X131+Feb!X131+Mar!X131+Abr!X131+May!X131+Jun!X131+Jul!X131+Ago!X131+Set!X131+Oct!X131+Nov!X131+Dic!X131</f>
        <v>0</v>
      </c>
      <c r="Y131" s="30"/>
      <c r="Z131" s="43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7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7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7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7">
        <f>+Ene!X132+Feb!X132+Mar!X132+Abr!X132+May!X132+Jun!X132+Jul!X132+Ago!X132+Set!X132+Oct!X132+Nov!X132+Dic!X132</f>
        <v>0</v>
      </c>
      <c r="Y132" s="30"/>
      <c r="Z132" s="43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7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7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7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7">
        <f>+Ene!X133+Feb!X133+Mar!X133+Abr!X133+May!X133+Jun!X133+Jul!X133+Ago!X133+Set!X133+Oct!X133+Nov!X133+Dic!X133</f>
        <v>0</v>
      </c>
      <c r="Y133" s="30"/>
      <c r="Z133" s="43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7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7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7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7">
        <f>+Ene!X134+Feb!X134+Mar!X134+Abr!X134+May!X134+Jun!X134+Jul!X134+Ago!X134+Set!X134+Oct!X134+Nov!X134+Dic!X134</f>
        <v>0</v>
      </c>
      <c r="Y134" s="30"/>
      <c r="Z134" s="43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8</v>
      </c>
      <c r="K135" s="17">
        <f>+Ene!K135+Feb!K135+Mar!K135+Abr!K135+May!K135+Jun!K135+Jul!K135+Ago!K135+Set!K135+Oct!K135+Nov!K135+Dic!K135</f>
        <v>4</v>
      </c>
      <c r="L135" s="1">
        <f>+Ene!L135+Feb!L135+Mar!L135+Abr!L135+May!L135+Jun!L135+Jul!L135+Ago!L135+Set!L135+Oct!L135+Nov!L135+Dic!L135</f>
        <v>12</v>
      </c>
      <c r="M135" s="17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11</v>
      </c>
      <c r="P135" s="1">
        <f>+Ene!P135+Feb!P135+Mar!P135+Abr!P135+May!P135+Jun!P135+Jul!P135+Ago!P135+Set!P135+Oct!P135+Nov!P135+Dic!P135</f>
        <v>1</v>
      </c>
      <c r="Q135" s="1">
        <f>+Ene!Q135+Feb!Q135+Mar!Q135+Abr!Q135+May!Q135+Jun!Q135+Jul!Q135+Ago!Q135+Set!Q135+Oct!Q135+Nov!Q135+Dic!Q135</f>
        <v>0</v>
      </c>
      <c r="R135" s="17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2</v>
      </c>
      <c r="V135" s="1">
        <f>+Ene!V135+Feb!V135+Mar!V135+Abr!V135+May!V135+Jun!V135+Jul!V135+Ago!V135+Set!V135+Oct!V135+Nov!V135+Dic!V135</f>
        <v>7</v>
      </c>
      <c r="W135" s="1">
        <f>+Ene!W135+Feb!W135+Mar!W135+Abr!W135+May!W135+Jun!W135+Jul!W135+Ago!W135+Set!W135+Oct!W135+Nov!W135+Dic!W135</f>
        <v>3</v>
      </c>
      <c r="X135" s="17">
        <f>+Ene!X135+Feb!X135+Mar!X135+Abr!X135+May!X135+Jun!X135+Jul!X135+Ago!X135+Set!X135+Oct!X135+Nov!X135+Dic!X135</f>
        <v>0</v>
      </c>
      <c r="Y135" s="30"/>
      <c r="Z135" s="43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7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7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7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7">
        <f>+Ene!X136+Feb!X136+Mar!X136+Abr!X136+May!X136+Jun!X136+Jul!X136+Ago!X136+Set!X136+Oct!X136+Nov!X136+Dic!X136</f>
        <v>0</v>
      </c>
      <c r="Y136" s="30"/>
      <c r="Z136" s="43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7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7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7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7">
        <f>+Ene!X137+Feb!X137+Mar!X137+Abr!X137+May!X137+Jun!X137+Jul!X137+Ago!X137+Set!X137+Oct!X137+Nov!X137+Dic!X137</f>
        <v>0</v>
      </c>
      <c r="Y137" s="30"/>
      <c r="Z137" s="43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0</v>
      </c>
      <c r="K138" s="17">
        <f>+Ene!K138+Feb!K138+Mar!K138+Abr!K138+May!K138+Jun!K138+Jul!K138+Ago!K138+Set!K138+Oct!K138+Nov!K138+Dic!K138</f>
        <v>0</v>
      </c>
      <c r="L138" s="1">
        <f>+Ene!L138+Feb!L138+Mar!L138+Abr!L138+May!L138+Jun!L138+Jul!L138+Ago!L138+Set!L138+Oct!L138+Nov!L138+Dic!L138</f>
        <v>0</v>
      </c>
      <c r="M138" s="17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0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0</v>
      </c>
      <c r="R138" s="17">
        <f>+Ene!R138+Feb!R138+Mar!R138+Abr!R138+May!R138+Jun!R138+Jul!R138+Ago!R138+Set!R138+Oct!R138+Nov!R138+Dic!R138</f>
        <v>0</v>
      </c>
      <c r="S138" s="16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0</v>
      </c>
      <c r="V138" s="1">
        <f>+Ene!V138+Feb!V138+Mar!V138+Abr!V138+May!V138+Jun!V138+Jul!V138+Ago!V138+Set!V138+Oct!V138+Nov!V138+Dic!V138</f>
        <v>0</v>
      </c>
      <c r="W138" s="1">
        <f>+Ene!W138+Feb!W138+Mar!W138+Abr!W138+May!W138+Jun!W138+Jul!W138+Ago!W138+Set!W138+Oct!W138+Nov!W138+Dic!W138</f>
        <v>0</v>
      </c>
      <c r="X138" s="17">
        <f>+Ene!X138+Feb!X138+Mar!X138+Abr!X138+May!X138+Jun!X138+Jul!X138+Ago!X138+Set!X138+Oct!X138+Nov!X138+Dic!X138</f>
        <v>0</v>
      </c>
      <c r="Y138" s="30"/>
      <c r="Z138" s="43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27</v>
      </c>
      <c r="K139" s="17">
        <f>+Ene!K139+Feb!K139+Mar!K139+Abr!K139+May!K139+Jun!K139+Jul!K139+Ago!K139+Set!K139+Oct!K139+Nov!K139+Dic!K139</f>
        <v>23</v>
      </c>
      <c r="L139" s="1">
        <f>+Ene!L139+Feb!L139+Mar!L139+Abr!L139+May!L139+Jun!L139+Jul!L139+Ago!L139+Set!L139+Oct!L139+Nov!L139+Dic!L139</f>
        <v>49</v>
      </c>
      <c r="M139" s="17">
        <f>+Ene!M139+Feb!M139+Mar!M139+Abr!M139+May!M139+Jun!M139+Jul!M139+Ago!M139+Set!M139+Oct!M139+Nov!M139+Dic!M139</f>
        <v>1</v>
      </c>
      <c r="N139" s="1">
        <f>+Ene!N139+Feb!N139+Mar!N139+Abr!N139+May!N139+Jun!N139+Jul!N139+Ago!N139+Set!N139+Oct!N139+Nov!N139+Dic!N139</f>
        <v>3</v>
      </c>
      <c r="O139" s="1">
        <f>+Ene!O139+Feb!O139+Mar!O139+Abr!O139+May!O139+Jun!O139+Jul!O139+Ago!O139+Set!O139+Oct!O139+Nov!O139+Dic!O139</f>
        <v>47</v>
      </c>
      <c r="P139" s="1">
        <f>+Ene!P139+Feb!P139+Mar!P139+Abr!P139+May!P139+Jun!P139+Jul!P139+Ago!P139+Set!P139+Oct!P139+Nov!P139+Dic!P139</f>
        <v>0</v>
      </c>
      <c r="Q139" s="1">
        <f>+Ene!Q139+Feb!Q139+Mar!Q139+Abr!Q139+May!Q139+Jun!Q139+Jul!Q139+Ago!Q139+Set!Q139+Oct!Q139+Nov!Q139+Dic!Q139</f>
        <v>0</v>
      </c>
      <c r="R139" s="17">
        <f>+Ene!R139+Feb!R139+Mar!R139+Abr!R139+May!R139+Jun!R139+Jul!R139+Ago!R139+Set!R139+Oct!R139+Nov!R139+Dic!R139</f>
        <v>0</v>
      </c>
      <c r="S139" s="16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3</v>
      </c>
      <c r="U139" s="1">
        <f>+Ene!U139+Feb!U139+Mar!U139+Abr!U139+May!U139+Jun!U139+Jul!U139+Ago!U139+Set!U139+Oct!U139+Nov!U139+Dic!U139</f>
        <v>9</v>
      </c>
      <c r="V139" s="1">
        <f>+Ene!V139+Feb!V139+Mar!V139+Abr!V139+May!V139+Jun!V139+Jul!V139+Ago!V139+Set!V139+Oct!V139+Nov!V139+Dic!V139</f>
        <v>25</v>
      </c>
      <c r="W139" s="1">
        <f>+Ene!W139+Feb!W139+Mar!W139+Abr!W139+May!W139+Jun!W139+Jul!W139+Ago!W139+Set!W139+Oct!W139+Nov!W139+Dic!W139</f>
        <v>16</v>
      </c>
      <c r="X139" s="17">
        <f>+Ene!X139+Feb!X139+Mar!X139+Abr!X139+May!X139+Jun!X139+Jul!X139+Ago!X139+Set!X139+Oct!X139+Nov!X139+Dic!X139</f>
        <v>0</v>
      </c>
      <c r="Y139" s="30"/>
      <c r="Z139" s="43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39</v>
      </c>
      <c r="K140" s="17">
        <f>+Ene!K140+Feb!K140+Mar!K140+Abr!K140+May!K140+Jun!K140+Jul!K140+Ago!K140+Set!K140+Oct!K140+Nov!K140+Dic!K140</f>
        <v>39</v>
      </c>
      <c r="L140" s="1">
        <f>+Ene!L140+Feb!L140+Mar!L140+Abr!L140+May!L140+Jun!L140+Jul!L140+Ago!L140+Set!L140+Oct!L140+Nov!L140+Dic!L140</f>
        <v>78</v>
      </c>
      <c r="M140" s="17">
        <f>+Ene!M140+Feb!M140+Mar!M140+Abr!M140+May!M140+Jun!M140+Jul!M140+Ago!M140+Set!M140+Oct!M140+Nov!M140+Dic!M140</f>
        <v>0</v>
      </c>
      <c r="N140" s="1">
        <f>+Ene!N140+Feb!N140+Mar!N140+Abr!N140+May!N140+Jun!N140+Jul!N140+Ago!N140+Set!N140+Oct!N140+Nov!N140+Dic!N140</f>
        <v>2</v>
      </c>
      <c r="O140" s="1">
        <f>+Ene!O140+Feb!O140+Mar!O140+Abr!O140+May!O140+Jun!O140+Jul!O140+Ago!O140+Set!O140+Oct!O140+Nov!O140+Dic!O140</f>
        <v>69</v>
      </c>
      <c r="P140" s="1">
        <f>+Ene!P140+Feb!P140+Mar!P140+Abr!P140+May!P140+Jun!P140+Jul!P140+Ago!P140+Set!P140+Oct!P140+Nov!P140+Dic!P140</f>
        <v>7</v>
      </c>
      <c r="Q140" s="1">
        <f>+Ene!Q140+Feb!Q140+Mar!Q140+Abr!Q140+May!Q140+Jun!Q140+Jul!Q140+Ago!Q140+Set!Q140+Oct!Q140+Nov!Q140+Dic!Q140</f>
        <v>0</v>
      </c>
      <c r="R140" s="17">
        <f>+Ene!R140+Feb!R140+Mar!R140+Abr!R140+May!R140+Jun!R140+Jul!R140+Ago!R140+Set!R140+Oct!R140+Nov!R140+Dic!R140</f>
        <v>0</v>
      </c>
      <c r="S140" s="16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2</v>
      </c>
      <c r="U140" s="1">
        <f>+Ene!U140+Feb!U140+Mar!U140+Abr!U140+May!U140+Jun!U140+Jul!U140+Ago!U140+Set!U140+Oct!U140+Nov!U140+Dic!U140</f>
        <v>18</v>
      </c>
      <c r="V140" s="1">
        <f>+Ene!V140+Feb!V140+Mar!V140+Abr!V140+May!V140+Jun!V140+Jul!V140+Ago!V140+Set!V140+Oct!V140+Nov!V140+Dic!V140</f>
        <v>34</v>
      </c>
      <c r="W140" s="1">
        <f>+Ene!W140+Feb!W140+Mar!W140+Abr!W140+May!W140+Jun!W140+Jul!W140+Ago!W140+Set!W140+Oct!W140+Nov!W140+Dic!W140</f>
        <v>26</v>
      </c>
      <c r="X140" s="17">
        <f>+Ene!X140+Feb!X140+Mar!X140+Abr!X140+May!X140+Jun!X140+Jul!X140+Ago!X140+Set!X140+Oct!X140+Nov!X140+Dic!X140</f>
        <v>0</v>
      </c>
      <c r="Y140" s="30"/>
      <c r="Z140" s="43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7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7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7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7">
        <f>+Ene!X141+Feb!X141+Mar!X141+Abr!X141+May!X141+Jun!X141+Jul!X141+Ago!X141+Set!X141+Oct!X141+Nov!X141+Dic!X141</f>
        <v>0</v>
      </c>
      <c r="Y141" s="30"/>
      <c r="Z141" s="43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7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7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7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7">
        <f>+Ene!X142+Feb!X142+Mar!X142+Abr!X142+May!X142+Jun!X142+Jul!X142+Ago!X142+Set!X142+Oct!X142+Nov!X142+Dic!X142</f>
        <v>0</v>
      </c>
      <c r="Y142" s="30"/>
      <c r="Z142" s="43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7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7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7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7">
        <f>+Ene!X143+Feb!X143+Mar!X143+Abr!X143+May!X143+Jun!X143+Jul!X143+Ago!X143+Set!X143+Oct!X143+Nov!X143+Dic!X143</f>
        <v>0</v>
      </c>
      <c r="Y143" s="30"/>
      <c r="Z143" s="43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7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7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7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7">
        <f>+Ene!X144+Feb!X144+Mar!X144+Abr!X144+May!X144+Jun!X144+Jul!X144+Ago!X144+Set!X144+Oct!X144+Nov!X144+Dic!X144</f>
        <v>0</v>
      </c>
      <c r="Y144" s="30"/>
      <c r="Z144" s="43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7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7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7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7">
        <f>+Ene!X145+Feb!X145+Mar!X145+Abr!X145+May!X145+Jun!X145+Jul!X145+Ago!X145+Set!X145+Oct!X145+Nov!X145+Dic!X145</f>
        <v>0</v>
      </c>
      <c r="Y145" s="30"/>
      <c r="Z145" s="43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7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7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7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7">
        <f>+Ene!X146+Feb!X146+Mar!X146+Abr!X146+May!X146+Jun!X146+Jul!X146+Ago!X146+Set!X146+Oct!X146+Nov!X146+Dic!X146</f>
        <v>0</v>
      </c>
      <c r="Y146" s="30"/>
      <c r="Z146" s="43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7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7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7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7">
        <f>+Ene!X147+Feb!X147+Mar!X147+Abr!X147+May!X147+Jun!X147+Jul!X147+Ago!X147+Set!X147+Oct!X147+Nov!X147+Dic!X147</f>
        <v>0</v>
      </c>
      <c r="Y147" s="30"/>
      <c r="Z147" s="43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7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7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7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7">
        <f>+Ene!X148+Feb!X148+Mar!X148+Abr!X148+May!X148+Jun!X148+Jul!X148+Ago!X148+Set!X148+Oct!X148+Nov!X148+Dic!X148</f>
        <v>0</v>
      </c>
      <c r="Y148" s="30"/>
      <c r="Z148" s="43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0</v>
      </c>
      <c r="K149" s="17">
        <f>+Ene!K149+Feb!K149+Mar!K149+Abr!K149+May!K149+Jun!K149+Jul!K149+Ago!K149+Set!K149+Oct!K149+Nov!K149+Dic!K149</f>
        <v>0</v>
      </c>
      <c r="L149" s="1">
        <f>+Ene!L149+Feb!L149+Mar!L149+Abr!L149+May!L149+Jun!L149+Jul!L149+Ago!L149+Set!L149+Oct!L149+Nov!L149+Dic!L149</f>
        <v>0</v>
      </c>
      <c r="M149" s="17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0</v>
      </c>
      <c r="O149" s="1">
        <f>+Ene!O149+Feb!O149+Mar!O149+Abr!O149+May!O149+Jun!O149+Jul!O149+Ago!O149+Set!O149+Oct!O149+Nov!O149+Dic!O149</f>
        <v>0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0</v>
      </c>
      <c r="R149" s="17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0</v>
      </c>
      <c r="V149" s="1">
        <f>+Ene!V149+Feb!V149+Mar!V149+Abr!V149+May!V149+Jun!V149+Jul!V149+Ago!V149+Set!V149+Oct!V149+Nov!V149+Dic!V149</f>
        <v>0</v>
      </c>
      <c r="W149" s="1">
        <f>+Ene!W149+Feb!W149+Mar!W149+Abr!W149+May!W149+Jun!W149+Jul!W149+Ago!W149+Set!W149+Oct!W149+Nov!W149+Dic!W149</f>
        <v>0</v>
      </c>
      <c r="X149" s="17">
        <f>+Ene!X149+Feb!X149+Mar!X149+Abr!X149+May!X149+Jun!X149+Jul!X149+Ago!X149+Set!X149+Oct!X149+Nov!X149+Dic!X149</f>
        <v>0</v>
      </c>
      <c r="Y149" s="30"/>
      <c r="Z149" s="43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7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7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7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7">
        <f>+Ene!X150+Feb!X150+Mar!X150+Abr!X150+May!X150+Jun!X150+Jul!X150+Ago!X150+Set!X150+Oct!X150+Nov!X150+Dic!X150</f>
        <v>0</v>
      </c>
      <c r="Y150" s="30"/>
      <c r="Z150" s="43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7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7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7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7">
        <f>+Ene!X151+Feb!X151+Mar!X151+Abr!X151+May!X151+Jun!X151+Jul!X151+Ago!X151+Set!X151+Oct!X151+Nov!X151+Dic!X151</f>
        <v>0</v>
      </c>
      <c r="Y151" s="30"/>
      <c r="Z151" s="43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7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7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7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7">
        <f>+Ene!X152+Feb!X152+Mar!X152+Abr!X152+May!X152+Jun!X152+Jul!X152+Ago!X152+Set!X152+Oct!X152+Nov!X152+Dic!X152</f>
        <v>0</v>
      </c>
      <c r="Y152" s="30"/>
      <c r="Z152" s="43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168</v>
      </c>
      <c r="K153" s="17">
        <f>+Ene!K153+Feb!K153+Mar!K153+Abr!K153+May!K153+Jun!K153+Jul!K153+Ago!K153+Set!K153+Oct!K153+Nov!K153+Dic!K153</f>
        <v>176</v>
      </c>
      <c r="L153" s="1">
        <f>+Ene!L153+Feb!L153+Mar!L153+Abr!L153+May!L153+Jun!L153+Jul!L153+Ago!L153+Set!L153+Oct!L153+Nov!L153+Dic!L153</f>
        <v>336</v>
      </c>
      <c r="M153" s="17">
        <f>+Ene!M153+Feb!M153+Mar!M153+Abr!M153+May!M153+Jun!M153+Jul!M153+Ago!M153+Set!M153+Oct!M153+Nov!M153+Dic!M153</f>
        <v>8</v>
      </c>
      <c r="N153" s="1">
        <f>+Ene!N153+Feb!N153+Mar!N153+Abr!N153+May!N153+Jun!N153+Jul!N153+Ago!N153+Set!N153+Oct!N153+Nov!N153+Dic!N153</f>
        <v>6</v>
      </c>
      <c r="O153" s="1">
        <f>+Ene!O153+Feb!O153+Mar!O153+Abr!O153+May!O153+Jun!O153+Jul!O153+Ago!O153+Set!O153+Oct!O153+Nov!O153+Dic!O153</f>
        <v>321</v>
      </c>
      <c r="P153" s="1">
        <f>+Ene!P153+Feb!P153+Mar!P153+Abr!P153+May!P153+Jun!P153+Jul!P153+Ago!P153+Set!P153+Oct!P153+Nov!P153+Dic!P153</f>
        <v>13</v>
      </c>
      <c r="Q153" s="1">
        <f>+Ene!Q153+Feb!Q153+Mar!Q153+Abr!Q153+May!Q153+Jun!Q153+Jul!Q153+Ago!Q153+Set!Q153+Oct!Q153+Nov!Q153+Dic!Q153</f>
        <v>3</v>
      </c>
      <c r="R153" s="17">
        <f>+Ene!R153+Feb!R153+Mar!R153+Abr!R153+May!R153+Jun!R153+Jul!R153+Ago!R153+Set!R153+Oct!R153+Nov!R153+Dic!R153</f>
        <v>1</v>
      </c>
      <c r="S153" s="16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8</v>
      </c>
      <c r="U153" s="1">
        <f>+Ene!U153+Feb!U153+Mar!U153+Abr!U153+May!U153+Jun!U153+Jul!U153+Ago!U153+Set!U153+Oct!U153+Nov!U153+Dic!U153</f>
        <v>65</v>
      </c>
      <c r="V153" s="1">
        <f>+Ene!V153+Feb!V153+Mar!V153+Abr!V153+May!V153+Jun!V153+Jul!V153+Ago!V153+Set!V153+Oct!V153+Nov!V153+Dic!V153</f>
        <v>172</v>
      </c>
      <c r="W153" s="1">
        <f>+Ene!W153+Feb!W153+Mar!W153+Abr!W153+May!W153+Jun!W153+Jul!W153+Ago!W153+Set!W153+Oct!W153+Nov!W153+Dic!W153</f>
        <v>107</v>
      </c>
      <c r="X153" s="17">
        <f>+Ene!X153+Feb!X153+Mar!X153+Abr!X153+May!X153+Jun!X153+Jul!X153+Ago!X153+Set!X153+Oct!X153+Nov!X153+Dic!X153</f>
        <v>0</v>
      </c>
      <c r="Y153" s="30"/>
      <c r="Z153" s="43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7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7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7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7">
        <f>+Ene!X154+Feb!X154+Mar!X154+Abr!X154+May!X154+Jun!X154+Jul!X154+Ago!X154+Set!X154+Oct!X154+Nov!X154+Dic!X154</f>
        <v>0</v>
      </c>
      <c r="Y154" s="30"/>
      <c r="Z154" s="43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7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7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7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7">
        <f>+Ene!X155+Feb!X155+Mar!X155+Abr!X155+May!X155+Jun!X155+Jul!X155+Ago!X155+Set!X155+Oct!X155+Nov!X155+Dic!X155</f>
        <v>0</v>
      </c>
      <c r="Y155" s="30"/>
      <c r="Z155" s="43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7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7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7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7">
        <f>+Ene!X156+Feb!X156+Mar!X156+Abr!X156+May!X156+Jun!X156+Jul!X156+Ago!X156+Set!X156+Oct!X156+Nov!X156+Dic!X156</f>
        <v>0</v>
      </c>
      <c r="Y156" s="30"/>
      <c r="Z156" s="43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7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7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7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7">
        <f>+Ene!X157+Feb!X157+Mar!X157+Abr!X157+May!X157+Jun!X157+Jul!X157+Ago!X157+Set!X157+Oct!X157+Nov!X157+Dic!X157</f>
        <v>0</v>
      </c>
      <c r="Y157" s="30"/>
      <c r="Z157" s="43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7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7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7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7">
        <f>+Ene!X158+Feb!X158+Mar!X158+Abr!X158+May!X158+Jun!X158+Jul!X158+Ago!X158+Set!X158+Oct!X158+Nov!X158+Dic!X158</f>
        <v>0</v>
      </c>
      <c r="Y158" s="30"/>
      <c r="Z158" s="43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7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7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7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7">
        <f>+Ene!X159+Feb!X159+Mar!X159+Abr!X159+May!X159+Jun!X159+Jul!X159+Ago!X159+Set!X159+Oct!X159+Nov!X159+Dic!X159</f>
        <v>0</v>
      </c>
      <c r="Y159" s="30"/>
      <c r="Z159" s="43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7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7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7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7">
        <f>+Ene!X160+Feb!X160+Mar!X160+Abr!X160+May!X160+Jun!X160+Jul!X160+Ago!X160+Set!X160+Oct!X160+Nov!X160+Dic!X160</f>
        <v>0</v>
      </c>
      <c r="Y160" s="30"/>
      <c r="Z160" s="43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7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7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7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7">
        <f>+Ene!X161+Feb!X161+Mar!X161+Abr!X161+May!X161+Jun!X161+Jul!X161+Ago!X161+Set!X161+Oct!X161+Nov!X161+Dic!X161</f>
        <v>0</v>
      </c>
      <c r="Y161" s="30"/>
      <c r="Z161" s="43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7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7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7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7">
        <f>+Ene!X162+Feb!X162+Mar!X162+Abr!X162+May!X162+Jun!X162+Jul!X162+Ago!X162+Set!X162+Oct!X162+Nov!X162+Dic!X162</f>
        <v>0</v>
      </c>
      <c r="Y162" s="30"/>
      <c r="Z162" s="43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7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7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7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7">
        <f>+Ene!X163+Feb!X163+Mar!X163+Abr!X163+May!X163+Jun!X163+Jul!X163+Ago!X163+Set!X163+Oct!X163+Nov!X163+Dic!X163</f>
        <v>0</v>
      </c>
      <c r="Y163" s="30"/>
      <c r="Z163" s="43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58</v>
      </c>
      <c r="K164" s="17">
        <f>+Ene!K164+Feb!K164+Mar!K164+Abr!K164+May!K164+Jun!K164+Jul!K164+Ago!K164+Set!K164+Oct!K164+Nov!K164+Dic!K164</f>
        <v>57</v>
      </c>
      <c r="L164" s="1">
        <f>+Ene!L164+Feb!L164+Mar!L164+Abr!L164+May!L164+Jun!L164+Jul!L164+Ago!L164+Set!L164+Oct!L164+Nov!L164+Dic!L164</f>
        <v>113</v>
      </c>
      <c r="M164" s="17">
        <f>+Ene!M164+Feb!M164+Mar!M164+Abr!M164+May!M164+Jun!M164+Jul!M164+Ago!M164+Set!M164+Oct!M164+Nov!M164+Dic!M164</f>
        <v>2</v>
      </c>
      <c r="N164" s="1">
        <f>+Ene!N164+Feb!N164+Mar!N164+Abr!N164+May!N164+Jun!N164+Jul!N164+Ago!N164+Set!N164+Oct!N164+Nov!N164+Dic!N164</f>
        <v>2</v>
      </c>
      <c r="O164" s="1">
        <f>+Ene!O164+Feb!O164+Mar!O164+Abr!O164+May!O164+Jun!O164+Jul!O164+Ago!O164+Set!O164+Oct!O164+Nov!O164+Dic!O164</f>
        <v>103</v>
      </c>
      <c r="P164" s="1">
        <f>+Ene!P164+Feb!P164+Mar!P164+Abr!P164+May!P164+Jun!P164+Jul!P164+Ago!P164+Set!P164+Oct!P164+Nov!P164+Dic!P164</f>
        <v>9</v>
      </c>
      <c r="Q164" s="1">
        <f>+Ene!Q164+Feb!Q164+Mar!Q164+Abr!Q164+May!Q164+Jun!Q164+Jul!Q164+Ago!Q164+Set!Q164+Oct!Q164+Nov!Q164+Dic!Q164</f>
        <v>0</v>
      </c>
      <c r="R164" s="17">
        <f>+Ene!R164+Feb!R164+Mar!R164+Abr!R164+May!R164+Jun!R164+Jul!R164+Ago!R164+Set!R164+Oct!R164+Nov!R164+Dic!R164</f>
        <v>1</v>
      </c>
      <c r="S164" s="16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0</v>
      </c>
      <c r="U164" s="1">
        <f>+Ene!U164+Feb!U164+Mar!U164+Abr!U164+May!U164+Jun!U164+Jul!U164+Ago!U164+Set!U164+Oct!U164+Nov!U164+Dic!U164</f>
        <v>17</v>
      </c>
      <c r="V164" s="1">
        <f>+Ene!V164+Feb!V164+Mar!V164+Abr!V164+May!V164+Jun!V164+Jul!V164+Ago!V164+Set!V164+Oct!V164+Nov!V164+Dic!V164</f>
        <v>63</v>
      </c>
      <c r="W164" s="1">
        <f>+Ene!W164+Feb!W164+Mar!W164+Abr!W164+May!W164+Jun!W164+Jul!W164+Ago!W164+Set!W164+Oct!W164+Nov!W164+Dic!W164</f>
        <v>35</v>
      </c>
      <c r="X164" s="17">
        <f>+Ene!X164+Feb!X164+Mar!X164+Abr!X164+May!X164+Jun!X164+Jul!X164+Ago!X164+Set!X164+Oct!X164+Nov!X164+Dic!X164</f>
        <v>0</v>
      </c>
      <c r="Y164" s="30"/>
      <c r="Z164" s="43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129</v>
      </c>
      <c r="K165" s="17">
        <f>+Ene!K165+Feb!K165+Mar!K165+Abr!K165+May!K165+Jun!K165+Jul!K165+Ago!K165+Set!K165+Oct!K165+Nov!K165+Dic!K165</f>
        <v>124</v>
      </c>
      <c r="L165" s="1">
        <f>+Ene!L165+Feb!L165+Mar!L165+Abr!L165+May!L165+Jun!L165+Jul!L165+Ago!L165+Set!L165+Oct!L165+Nov!L165+Dic!L165</f>
        <v>235</v>
      </c>
      <c r="M165" s="17">
        <f>+Ene!M165+Feb!M165+Mar!M165+Abr!M165+May!M165+Jun!M165+Jul!M165+Ago!M165+Set!M165+Oct!M165+Nov!M165+Dic!M165</f>
        <v>18</v>
      </c>
      <c r="N165" s="1">
        <f>+Ene!N165+Feb!N165+Mar!N165+Abr!N165+May!N165+Jun!N165+Jul!N165+Ago!N165+Set!N165+Oct!N165+Nov!N165+Dic!N165</f>
        <v>5</v>
      </c>
      <c r="O165" s="1">
        <f>+Ene!O165+Feb!O165+Mar!O165+Abr!O165+May!O165+Jun!O165+Jul!O165+Ago!O165+Set!O165+Oct!O165+Nov!O165+Dic!O165</f>
        <v>214</v>
      </c>
      <c r="P165" s="1">
        <f>+Ene!P165+Feb!P165+Mar!P165+Abr!P165+May!P165+Jun!P165+Jul!P165+Ago!P165+Set!P165+Oct!P165+Nov!P165+Dic!P165</f>
        <v>30</v>
      </c>
      <c r="Q165" s="1">
        <f>+Ene!Q165+Feb!Q165+Mar!Q165+Abr!Q165+May!Q165+Jun!Q165+Jul!Q165+Ago!Q165+Set!Q165+Oct!Q165+Nov!Q165+Dic!Q165</f>
        <v>4</v>
      </c>
      <c r="R165" s="17">
        <f>+Ene!R165+Feb!R165+Mar!R165+Abr!R165+May!R165+Jun!R165+Jul!R165+Ago!R165+Set!R165+Oct!R165+Nov!R165+Dic!R165</f>
        <v>0</v>
      </c>
      <c r="S165" s="16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4</v>
      </c>
      <c r="U165" s="1">
        <f>+Ene!U165+Feb!U165+Mar!U165+Abr!U165+May!U165+Jun!U165+Jul!U165+Ago!U165+Set!U165+Oct!U165+Nov!U165+Dic!U165</f>
        <v>36</v>
      </c>
      <c r="V165" s="1">
        <f>+Ene!V165+Feb!V165+Mar!V165+Abr!V165+May!V165+Jun!V165+Jul!V165+Ago!V165+Set!V165+Oct!V165+Nov!V165+Dic!V165</f>
        <v>152</v>
      </c>
      <c r="W165" s="1">
        <f>+Ene!W165+Feb!W165+Mar!W165+Abr!W165+May!W165+Jun!W165+Jul!W165+Ago!W165+Set!W165+Oct!W165+Nov!W165+Dic!W165</f>
        <v>65</v>
      </c>
      <c r="X165" s="17">
        <f>+Ene!X165+Feb!X165+Mar!X165+Abr!X165+May!X165+Jun!X165+Jul!X165+Ago!X165+Set!X165+Oct!X165+Nov!X165+Dic!X165</f>
        <v>0</v>
      </c>
      <c r="Y165" s="30"/>
      <c r="Z165" s="43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7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7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7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7">
        <f>+Ene!X166+Feb!X166+Mar!X166+Abr!X166+May!X166+Jun!X166+Jul!X166+Ago!X166+Set!X166+Oct!X166+Nov!X166+Dic!X166</f>
        <v>0</v>
      </c>
      <c r="Y166" s="30"/>
      <c r="Z166" s="43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7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7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7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7">
        <f>+Ene!X167+Feb!X167+Mar!X167+Abr!X167+May!X167+Jun!X167+Jul!X167+Ago!X167+Set!X167+Oct!X167+Nov!X167+Dic!X167</f>
        <v>0</v>
      </c>
      <c r="Y167" s="30"/>
      <c r="Z167" s="43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7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7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7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7">
        <f>+Ene!X168+Feb!X168+Mar!X168+Abr!X168+May!X168+Jun!X168+Jul!X168+Ago!X168+Set!X168+Oct!X168+Nov!X168+Dic!X168</f>
        <v>0</v>
      </c>
      <c r="Y168" s="30"/>
      <c r="Z168" s="43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7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7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7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7">
        <f>+Ene!X169+Feb!X169+Mar!X169+Abr!X169+May!X169+Jun!X169+Jul!X169+Ago!X169+Set!X169+Oct!X169+Nov!X169+Dic!X169</f>
        <v>0</v>
      </c>
      <c r="Y169" s="30"/>
      <c r="Z169" s="43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7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7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7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7">
        <f>+Ene!X170+Feb!X170+Mar!X170+Abr!X170+May!X170+Jun!X170+Jul!X170+Ago!X170+Set!X170+Oct!X170+Nov!X170+Dic!X170</f>
        <v>0</v>
      </c>
      <c r="Y170" s="30"/>
      <c r="Z170" s="43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7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7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7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7">
        <f>+Ene!X171+Feb!X171+Mar!X171+Abr!X171+May!X171+Jun!X171+Jul!X171+Ago!X171+Set!X171+Oct!X171+Nov!X171+Dic!X171</f>
        <v>0</v>
      </c>
      <c r="Y171" s="30"/>
      <c r="Z171" s="43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7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7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7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7">
        <f>+Ene!X172+Feb!X172+Mar!X172+Abr!X172+May!X172+Jun!X172+Jul!X172+Ago!X172+Set!X172+Oct!X172+Nov!X172+Dic!X172</f>
        <v>0</v>
      </c>
      <c r="Y172" s="30"/>
      <c r="Z172" s="43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0</v>
      </c>
      <c r="K173" s="17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7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7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7">
        <f>+Ene!X173+Feb!X173+Mar!X173+Abr!X173+May!X173+Jun!X173+Jul!X173+Ago!X173+Set!X173+Oct!X173+Nov!X173+Dic!X173</f>
        <v>0</v>
      </c>
      <c r="Y173" s="30"/>
      <c r="Z173" s="43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0</v>
      </c>
      <c r="K174" s="17">
        <f>+Ene!K174+Feb!K174+Mar!K174+Abr!K174+May!K174+Jun!K174+Jul!K174+Ago!K174+Set!K174+Oct!K174+Nov!K174+Dic!K174</f>
        <v>0</v>
      </c>
      <c r="L174" s="1">
        <f>+Ene!L174+Feb!L174+Mar!L174+Abr!L174+May!L174+Jun!L174+Jul!L174+Ago!L174+Set!L174+Oct!L174+Nov!L174+Dic!L174</f>
        <v>0</v>
      </c>
      <c r="M174" s="17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0</v>
      </c>
      <c r="O174" s="1">
        <f>+Ene!O174+Feb!O174+Mar!O174+Abr!O174+May!O174+Jun!O174+Jul!O174+Ago!O174+Set!O174+Oct!O174+Nov!O174+Dic!O174</f>
        <v>0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7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0</v>
      </c>
      <c r="V174" s="1">
        <f>+Ene!V174+Feb!V174+Mar!V174+Abr!V174+May!V174+Jun!V174+Jul!V174+Ago!V174+Set!V174+Oct!V174+Nov!V174+Dic!V174</f>
        <v>0</v>
      </c>
      <c r="W174" s="1">
        <f>+Ene!W174+Feb!W174+Mar!W174+Abr!W174+May!W174+Jun!W174+Jul!W174+Ago!W174+Set!W174+Oct!W174+Nov!W174+Dic!W174</f>
        <v>0</v>
      </c>
      <c r="X174" s="17">
        <f>+Ene!X174+Feb!X174+Mar!X174+Abr!X174+May!X174+Jun!X174+Jul!X174+Ago!X174+Set!X174+Oct!X174+Nov!X174+Dic!X174</f>
        <v>0</v>
      </c>
      <c r="Y174" s="30"/>
      <c r="Z174" s="43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7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7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7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7">
        <f>+Ene!X175+Feb!X175+Mar!X175+Abr!X175+May!X175+Jun!X175+Jul!X175+Ago!X175+Set!X175+Oct!X175+Nov!X175+Dic!X175</f>
        <v>0</v>
      </c>
      <c r="Y175" s="30"/>
      <c r="Z175" s="43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7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7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7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7">
        <f>+Ene!X176+Feb!X176+Mar!X176+Abr!X176+May!X176+Jun!X176+Jul!X176+Ago!X176+Set!X176+Oct!X176+Nov!X176+Dic!X176</f>
        <v>0</v>
      </c>
      <c r="Y176" s="30"/>
      <c r="Z176" s="43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7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7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7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7">
        <f>+Ene!X177+Feb!X177+Mar!X177+Abr!X177+May!X177+Jun!X177+Jul!X177+Ago!X177+Set!X177+Oct!X177+Nov!X177+Dic!X177</f>
        <v>0</v>
      </c>
      <c r="Y177" s="30"/>
      <c r="Z177" s="43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7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7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7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7">
        <f>+Ene!X178+Feb!X178+Mar!X178+Abr!X178+May!X178+Jun!X178+Jul!X178+Ago!X178+Set!X178+Oct!X178+Nov!X178+Dic!X178</f>
        <v>0</v>
      </c>
      <c r="Y178" s="30"/>
      <c r="Z178" s="43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3</v>
      </c>
      <c r="K179" s="17">
        <f>+Ene!K179+Feb!K179+Mar!K179+Abr!K179+May!K179+Jun!K179+Jul!K179+Ago!K179+Set!K179+Oct!K179+Nov!K179+Dic!K179</f>
        <v>7</v>
      </c>
      <c r="L179" s="1">
        <f>+Ene!L179+Feb!L179+Mar!L179+Abr!L179+May!L179+Jun!L179+Jul!L179+Ago!L179+Set!L179+Oct!L179+Nov!L179+Dic!L179</f>
        <v>8</v>
      </c>
      <c r="M179" s="17">
        <f>+Ene!M179+Feb!M179+Mar!M179+Abr!M179+May!M179+Jun!M179+Jul!M179+Ago!M179+Set!M179+Oct!M179+Nov!M179+Dic!M179</f>
        <v>2</v>
      </c>
      <c r="N179" s="1">
        <f>+Ene!N179+Feb!N179+Mar!N179+Abr!N179+May!N179+Jun!N179+Jul!N179+Ago!N179+Set!N179+Oct!N179+Nov!N179+Dic!N179</f>
        <v>1</v>
      </c>
      <c r="O179" s="1">
        <f>+Ene!O179+Feb!O179+Mar!O179+Abr!O179+May!O179+Jun!O179+Jul!O179+Ago!O179+Set!O179+Oct!O179+Nov!O179+Dic!O179</f>
        <v>8</v>
      </c>
      <c r="P179" s="1">
        <f>+Ene!P179+Feb!P179+Mar!P179+Abr!P179+May!P179+Jun!P179+Jul!P179+Ago!P179+Set!P179+Oct!P179+Nov!P179+Dic!P179</f>
        <v>1</v>
      </c>
      <c r="Q179" s="1">
        <f>+Ene!Q179+Feb!Q179+Mar!Q179+Abr!Q179+May!Q179+Jun!Q179+Jul!Q179+Ago!Q179+Set!Q179+Oct!Q179+Nov!Q179+Dic!Q179</f>
        <v>0</v>
      </c>
      <c r="R179" s="17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2</v>
      </c>
      <c r="V179" s="1">
        <f>+Ene!V179+Feb!V179+Mar!V179+Abr!V179+May!V179+Jun!V179+Jul!V179+Ago!V179+Set!V179+Oct!V179+Nov!V179+Dic!V179</f>
        <v>7</v>
      </c>
      <c r="W179" s="1">
        <f>+Ene!W179+Feb!W179+Mar!W179+Abr!W179+May!W179+Jun!W179+Jul!W179+Ago!W179+Set!W179+Oct!W179+Nov!W179+Dic!W179</f>
        <v>1</v>
      </c>
      <c r="X179" s="17">
        <f>+Ene!X179+Feb!X179+Mar!X179+Abr!X179+May!X179+Jun!X179+Jul!X179+Ago!X179+Set!X179+Oct!X179+Nov!X179+Dic!X179</f>
        <v>0</v>
      </c>
      <c r="Y179" s="30"/>
      <c r="Z179" s="43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7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7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7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7">
        <f>+Ene!X180+Feb!X180+Mar!X180+Abr!X180+May!X180+Jun!X180+Jul!X180+Ago!X180+Set!X180+Oct!X180+Nov!X180+Dic!X180</f>
        <v>0</v>
      </c>
      <c r="Y180" s="30"/>
      <c r="Z180" s="43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7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7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7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7">
        <f>+Ene!X181+Feb!X181+Mar!X181+Abr!X181+May!X181+Jun!X181+Jul!X181+Ago!X181+Set!X181+Oct!X181+Nov!X181+Dic!X181</f>
        <v>0</v>
      </c>
      <c r="Y181" s="30"/>
      <c r="Z181" s="43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7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7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7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7">
        <f>+Ene!X182+Feb!X182+Mar!X182+Abr!X182+May!X182+Jun!X182+Jul!X182+Ago!X182+Set!X182+Oct!X182+Nov!X182+Dic!X182</f>
        <v>0</v>
      </c>
      <c r="Y182" s="30"/>
      <c r="Z182" s="43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7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7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7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7">
        <f>+Ene!X183+Feb!X183+Mar!X183+Abr!X183+May!X183+Jun!X183+Jul!X183+Ago!X183+Set!X183+Oct!X183+Nov!X183+Dic!X183</f>
        <v>0</v>
      </c>
      <c r="Y183" s="30"/>
      <c r="Z183" s="43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7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7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7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7">
        <f>+Ene!X184+Feb!X184+Mar!X184+Abr!X184+May!X184+Jun!X184+Jul!X184+Ago!X184+Set!X184+Oct!X184+Nov!X184+Dic!X184</f>
        <v>0</v>
      </c>
      <c r="Y184" s="30"/>
      <c r="Z184" s="43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1</v>
      </c>
      <c r="K185" s="17">
        <f>+Ene!K185+Feb!K185+Mar!K185+Abr!K185+May!K185+Jun!K185+Jul!K185+Ago!K185+Set!K185+Oct!K185+Nov!K185+Dic!K185</f>
        <v>1</v>
      </c>
      <c r="L185" s="1">
        <f>+Ene!L185+Feb!L185+Mar!L185+Abr!L185+May!L185+Jun!L185+Jul!L185+Ago!L185+Set!L185+Oct!L185+Nov!L185+Dic!L185</f>
        <v>2</v>
      </c>
      <c r="M185" s="17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1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7">
        <f>+Ene!R185+Feb!R185+Mar!R185+Abr!R185+May!R185+Jun!R185+Jul!R185+Ago!R185+Set!R185+Oct!R185+Nov!R185+Dic!R185</f>
        <v>0</v>
      </c>
      <c r="S185" s="16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0</v>
      </c>
      <c r="U185" s="1">
        <f>+Ene!U185+Feb!U185+Mar!U185+Abr!U185+May!U185+Jun!U185+Jul!U185+Ago!U185+Set!U185+Oct!U185+Nov!U185+Dic!U185</f>
        <v>0</v>
      </c>
      <c r="V185" s="1">
        <f>+Ene!V185+Feb!V185+Mar!V185+Abr!V185+May!V185+Jun!V185+Jul!V185+Ago!V185+Set!V185+Oct!V185+Nov!V185+Dic!V185</f>
        <v>2</v>
      </c>
      <c r="W185" s="1">
        <f>+Ene!W185+Feb!W185+Mar!W185+Abr!W185+May!W185+Jun!W185+Jul!W185+Ago!W185+Set!W185+Oct!W185+Nov!W185+Dic!W185</f>
        <v>0</v>
      </c>
      <c r="X185" s="17">
        <f>+Ene!X185+Feb!X185+Mar!X185+Abr!X185+May!X185+Jun!X185+Jul!X185+Ago!X185+Set!X185+Oct!X185+Nov!X185+Dic!X185</f>
        <v>0</v>
      </c>
      <c r="Y185" s="30"/>
      <c r="Z185" s="43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7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7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7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7">
        <f>+Ene!X186+Feb!X186+Mar!X186+Abr!X186+May!X186+Jun!X186+Jul!X186+Ago!X186+Set!X186+Oct!X186+Nov!X186+Dic!X186</f>
        <v>0</v>
      </c>
      <c r="Y186" s="30"/>
      <c r="Z186" s="43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7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7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7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7">
        <f>+Ene!X187+Feb!X187+Mar!X187+Abr!X187+May!X187+Jun!X187+Jul!X187+Ago!X187+Set!X187+Oct!X187+Nov!X187+Dic!X187</f>
        <v>0</v>
      </c>
      <c r="Y187" s="30"/>
      <c r="Z187" s="43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75</v>
      </c>
      <c r="K188" s="17">
        <f>+Ene!K188+Feb!K188+Mar!K188+Abr!K188+May!K188+Jun!K188+Jul!K188+Ago!K188+Set!K188+Oct!K188+Nov!K188+Dic!K188</f>
        <v>72</v>
      </c>
      <c r="L188" s="1">
        <f>+Ene!L188+Feb!L188+Mar!L188+Abr!L188+May!L188+Jun!L188+Jul!L188+Ago!L188+Set!L188+Oct!L188+Nov!L188+Dic!L188</f>
        <v>142</v>
      </c>
      <c r="M188" s="17">
        <f>+Ene!M188+Feb!M188+Mar!M188+Abr!M188+May!M188+Jun!M188+Jul!M188+Ago!M188+Set!M188+Oct!M188+Nov!M188+Dic!M188</f>
        <v>5</v>
      </c>
      <c r="N188" s="1">
        <f>+Ene!N188+Feb!N188+Mar!N188+Abr!N188+May!N188+Jun!N188+Jul!N188+Ago!N188+Set!N188+Oct!N188+Nov!N188+Dic!N188</f>
        <v>3</v>
      </c>
      <c r="O188" s="1">
        <f>+Ene!O188+Feb!O188+Mar!O188+Abr!O188+May!O188+Jun!O188+Jul!O188+Ago!O188+Set!O188+Oct!O188+Nov!O188+Dic!O188</f>
        <v>139</v>
      </c>
      <c r="P188" s="1">
        <f>+Ene!P188+Feb!P188+Mar!P188+Abr!P188+May!P188+Jun!P188+Jul!P188+Ago!P188+Set!P188+Oct!P188+Nov!P188+Dic!P188</f>
        <v>5</v>
      </c>
      <c r="Q188" s="1">
        <f>+Ene!Q188+Feb!Q188+Mar!Q188+Abr!Q188+May!Q188+Jun!Q188+Jul!Q188+Ago!Q188+Set!Q188+Oct!Q188+Nov!Q188+Dic!Q188</f>
        <v>0</v>
      </c>
      <c r="R188" s="17">
        <f>+Ene!R188+Feb!R188+Mar!R188+Abr!R188+May!R188+Jun!R188+Jul!R188+Ago!R188+Set!R188+Oct!R188+Nov!R188+Dic!R188</f>
        <v>0</v>
      </c>
      <c r="S188" s="16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6</v>
      </c>
      <c r="U188" s="1">
        <f>+Ene!U188+Feb!U188+Mar!U188+Abr!U188+May!U188+Jun!U188+Jul!U188+Ago!U188+Set!U188+Oct!U188+Nov!U188+Dic!U188</f>
        <v>38</v>
      </c>
      <c r="V188" s="1">
        <f>+Ene!V188+Feb!V188+Mar!V188+Abr!V188+May!V188+Jun!V188+Jul!V188+Ago!V188+Set!V188+Oct!V188+Nov!V188+Dic!V188</f>
        <v>65</v>
      </c>
      <c r="W188" s="1">
        <f>+Ene!W188+Feb!W188+Mar!W188+Abr!W188+May!W188+Jun!W188+Jul!W188+Ago!W188+Set!W188+Oct!W188+Nov!W188+Dic!W188</f>
        <v>44</v>
      </c>
      <c r="X188" s="17">
        <f>+Ene!X188+Feb!X188+Mar!X188+Abr!X188+May!X188+Jun!X188+Jul!X188+Ago!X188+Set!X188+Oct!X188+Nov!X188+Dic!X188</f>
        <v>0</v>
      </c>
      <c r="Y188" s="30"/>
      <c r="Z188" s="43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35</v>
      </c>
      <c r="K189" s="17">
        <f>+Ene!K189+Feb!K189+Mar!K189+Abr!K189+May!K189+Jun!K189+Jul!K189+Ago!K189+Set!K189+Oct!K189+Nov!K189+Dic!K189</f>
        <v>31</v>
      </c>
      <c r="L189" s="1">
        <f>+Ene!L189+Feb!L189+Mar!L189+Abr!L189+May!L189+Jun!L189+Jul!L189+Ago!L189+Set!L189+Oct!L189+Nov!L189+Dic!L189</f>
        <v>66</v>
      </c>
      <c r="M189" s="17">
        <f>+Ene!M189+Feb!M189+Mar!M189+Abr!M189+May!M189+Jun!M189+Jul!M189+Ago!M189+Set!M189+Oct!M189+Nov!M189+Dic!M189</f>
        <v>0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64</v>
      </c>
      <c r="P189" s="1">
        <f>+Ene!P189+Feb!P189+Mar!P189+Abr!P189+May!P189+Jun!P189+Jul!P189+Ago!P189+Set!P189+Oct!P189+Nov!P189+Dic!P189</f>
        <v>2</v>
      </c>
      <c r="Q189" s="1">
        <f>+Ene!Q189+Feb!Q189+Mar!Q189+Abr!Q189+May!Q189+Jun!Q189+Jul!Q189+Ago!Q189+Set!Q189+Oct!Q189+Nov!Q189+Dic!Q189</f>
        <v>0</v>
      </c>
      <c r="R189" s="17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0</v>
      </c>
      <c r="U189" s="1">
        <f>+Ene!U189+Feb!U189+Mar!U189+Abr!U189+May!U189+Jun!U189+Jul!U189+Ago!U189+Set!U189+Oct!U189+Nov!U189+Dic!U189</f>
        <v>7</v>
      </c>
      <c r="V189" s="1">
        <f>+Ene!V189+Feb!V189+Mar!V189+Abr!V189+May!V189+Jun!V189+Jul!V189+Ago!V189+Set!V189+Oct!V189+Nov!V189+Dic!V189</f>
        <v>42</v>
      </c>
      <c r="W189" s="1">
        <f>+Ene!W189+Feb!W189+Mar!W189+Abr!W189+May!W189+Jun!W189+Jul!W189+Ago!W189+Set!W189+Oct!W189+Nov!W189+Dic!W189</f>
        <v>17</v>
      </c>
      <c r="X189" s="17">
        <f>+Ene!X189+Feb!X189+Mar!X189+Abr!X189+May!X189+Jun!X189+Jul!X189+Ago!X189+Set!X189+Oct!X189+Nov!X189+Dic!X189</f>
        <v>0</v>
      </c>
      <c r="Y189" s="30"/>
      <c r="Z189" s="43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9</v>
      </c>
      <c r="K190" s="17">
        <f>+Ene!K190+Feb!K190+Mar!K190+Abr!K190+May!K190+Jun!K190+Jul!K190+Ago!K190+Set!K190+Oct!K190+Nov!K190+Dic!K190</f>
        <v>7</v>
      </c>
      <c r="L190" s="1">
        <f>+Ene!L190+Feb!L190+Mar!L190+Abr!L190+May!L190+Jun!L190+Jul!L190+Ago!L190+Set!L190+Oct!L190+Nov!L190+Dic!L190</f>
        <v>16</v>
      </c>
      <c r="M190" s="17">
        <f>+Ene!M190+Feb!M190+Mar!M190+Abr!M190+May!M190+Jun!M190+Jul!M190+Ago!M190+Set!M190+Oct!M190+Nov!M190+Dic!M190</f>
        <v>0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16</v>
      </c>
      <c r="P190" s="1">
        <f>+Ene!P190+Feb!P190+Mar!P190+Abr!P190+May!P190+Jun!P190+Jul!P190+Ago!P190+Set!P190+Oct!P190+Nov!P190+Dic!P190</f>
        <v>0</v>
      </c>
      <c r="Q190" s="1">
        <f>+Ene!Q190+Feb!Q190+Mar!Q190+Abr!Q190+May!Q190+Jun!Q190+Jul!Q190+Ago!Q190+Set!Q190+Oct!Q190+Nov!Q190+Dic!Q190</f>
        <v>0</v>
      </c>
      <c r="R190" s="17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1</v>
      </c>
      <c r="U190" s="1">
        <f>+Ene!U190+Feb!U190+Mar!U190+Abr!U190+May!U190+Jun!U190+Jul!U190+Ago!U190+Set!U190+Oct!U190+Nov!U190+Dic!U190</f>
        <v>3</v>
      </c>
      <c r="V190" s="1">
        <f>+Ene!V190+Feb!V190+Mar!V190+Abr!V190+May!V190+Jun!V190+Jul!V190+Ago!V190+Set!V190+Oct!V190+Nov!V190+Dic!V190</f>
        <v>8</v>
      </c>
      <c r="W190" s="1">
        <f>+Ene!W190+Feb!W190+Mar!W190+Abr!W190+May!W190+Jun!W190+Jul!W190+Ago!W190+Set!W190+Oct!W190+Nov!W190+Dic!W190</f>
        <v>5</v>
      </c>
      <c r="X190" s="17">
        <f>+Ene!X190+Feb!X190+Mar!X190+Abr!X190+May!X190+Jun!X190+Jul!X190+Ago!X190+Set!X190+Oct!X190+Nov!X190+Dic!X190</f>
        <v>0</v>
      </c>
      <c r="Y190" s="30"/>
      <c r="Z190" s="43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7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7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7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7">
        <f>+Ene!X191+Feb!X191+Mar!X191+Abr!X191+May!X191+Jun!X191+Jul!X191+Ago!X191+Set!X191+Oct!X191+Nov!X191+Dic!X191</f>
        <v>0</v>
      </c>
      <c r="Y191" s="30"/>
      <c r="Z191" s="43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7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7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7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7">
        <f>+Ene!X192+Feb!X192+Mar!X192+Abr!X192+May!X192+Jun!X192+Jul!X192+Ago!X192+Set!X192+Oct!X192+Nov!X192+Dic!X192</f>
        <v>0</v>
      </c>
      <c r="Y192" s="30"/>
      <c r="Z192" s="43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7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7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7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7">
        <f>+Ene!X193+Feb!X193+Mar!X193+Abr!X193+May!X193+Jun!X193+Jul!X193+Ago!X193+Set!X193+Oct!X193+Nov!X193+Dic!X193</f>
        <v>0</v>
      </c>
      <c r="Y193" s="30"/>
      <c r="Z193" s="43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47</v>
      </c>
      <c r="K194" s="17">
        <f>+Ene!K194+Feb!K194+Mar!K194+Abr!K194+May!K194+Jun!K194+Jul!K194+Ago!K194+Set!K194+Oct!K194+Nov!K194+Dic!K194</f>
        <v>50</v>
      </c>
      <c r="L194" s="1">
        <f>+Ene!L194+Feb!L194+Mar!L194+Abr!L194+May!L194+Jun!L194+Jul!L194+Ago!L194+Set!L194+Oct!L194+Nov!L194+Dic!L194</f>
        <v>95</v>
      </c>
      <c r="M194" s="17">
        <f>+Ene!M194+Feb!M194+Mar!M194+Abr!M194+May!M194+Jun!M194+Jul!M194+Ago!M194+Set!M194+Oct!M194+Nov!M194+Dic!M194</f>
        <v>2</v>
      </c>
      <c r="N194" s="1">
        <f>+Ene!N194+Feb!N194+Mar!N194+Abr!N194+May!N194+Jun!N194+Jul!N194+Ago!N194+Set!N194+Oct!N194+Nov!N194+Dic!N194</f>
        <v>1</v>
      </c>
      <c r="O194" s="1">
        <f>+Ene!O194+Feb!O194+Mar!O194+Abr!O194+May!O194+Jun!O194+Jul!O194+Ago!O194+Set!O194+Oct!O194+Nov!O194+Dic!O194</f>
        <v>94</v>
      </c>
      <c r="P194" s="1">
        <f>+Ene!P194+Feb!P194+Mar!P194+Abr!P194+May!P194+Jun!P194+Jul!P194+Ago!P194+Set!P194+Oct!P194+Nov!P194+Dic!P194</f>
        <v>1</v>
      </c>
      <c r="Q194" s="1">
        <f>+Ene!Q194+Feb!Q194+Mar!Q194+Abr!Q194+May!Q194+Jun!Q194+Jul!Q194+Ago!Q194+Set!Q194+Oct!Q194+Nov!Q194+Dic!Q194</f>
        <v>1</v>
      </c>
      <c r="R194" s="17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1</v>
      </c>
      <c r="U194" s="1">
        <f>+Ene!U194+Feb!U194+Mar!U194+Abr!U194+May!U194+Jun!U194+Jul!U194+Ago!U194+Set!U194+Oct!U194+Nov!U194+Dic!U194</f>
        <v>15</v>
      </c>
      <c r="V194" s="1">
        <f>+Ene!V194+Feb!V194+Mar!V194+Abr!V194+May!V194+Jun!V194+Jul!V194+Ago!V194+Set!V194+Oct!V194+Nov!V194+Dic!V194</f>
        <v>58</v>
      </c>
      <c r="W194" s="1">
        <f>+Ene!W194+Feb!W194+Mar!W194+Abr!W194+May!W194+Jun!W194+Jul!W194+Ago!W194+Set!W194+Oct!W194+Nov!W194+Dic!W194</f>
        <v>24</v>
      </c>
      <c r="X194" s="17">
        <f>+Ene!X194+Feb!X194+Mar!X194+Abr!X194+May!X194+Jun!X194+Jul!X194+Ago!X194+Set!X194+Oct!X194+Nov!X194+Dic!X194</f>
        <v>0</v>
      </c>
      <c r="Y194" s="30"/>
      <c r="Z194" s="43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7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7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7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7">
        <f>+Ene!X195+Feb!X195+Mar!X195+Abr!X195+May!X195+Jun!X195+Jul!X195+Ago!X195+Set!X195+Oct!X195+Nov!X195+Dic!X195</f>
        <v>0</v>
      </c>
      <c r="Y195" s="30"/>
      <c r="Z195" s="43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52</v>
      </c>
      <c r="K196" s="17">
        <f>+Ene!K196+Feb!K196+Mar!K196+Abr!K196+May!K196+Jun!K196+Jul!K196+Ago!K196+Set!K196+Oct!K196+Nov!K196+Dic!K196</f>
        <v>49</v>
      </c>
      <c r="L196" s="1">
        <f>+Ene!L196+Feb!L196+Mar!L196+Abr!L196+May!L196+Jun!L196+Jul!L196+Ago!L196+Set!L196+Oct!L196+Nov!L196+Dic!L196</f>
        <v>100</v>
      </c>
      <c r="M196" s="17">
        <f>+Ene!M196+Feb!M196+Mar!M196+Abr!M196+May!M196+Jun!M196+Jul!M196+Ago!M196+Set!M196+Oct!M196+Nov!M196+Dic!M196</f>
        <v>1</v>
      </c>
      <c r="N196" s="1">
        <f>+Ene!N196+Feb!N196+Mar!N196+Abr!N196+May!N196+Jun!N196+Jul!N196+Ago!N196+Set!N196+Oct!N196+Nov!N196+Dic!N196</f>
        <v>0</v>
      </c>
      <c r="O196" s="1">
        <f>+Ene!O196+Feb!O196+Mar!O196+Abr!O196+May!O196+Jun!O196+Jul!O196+Ago!O196+Set!O196+Oct!O196+Nov!O196+Dic!O196</f>
        <v>93</v>
      </c>
      <c r="P196" s="1">
        <f>+Ene!P196+Feb!P196+Mar!P196+Abr!P196+May!P196+Jun!P196+Jul!P196+Ago!P196+Set!P196+Oct!P196+Nov!P196+Dic!P196</f>
        <v>8</v>
      </c>
      <c r="Q196" s="1">
        <f>+Ene!Q196+Feb!Q196+Mar!Q196+Abr!Q196+May!Q196+Jun!Q196+Jul!Q196+Ago!Q196+Set!Q196+Oct!Q196+Nov!Q196+Dic!Q196</f>
        <v>0</v>
      </c>
      <c r="R196" s="17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1</v>
      </c>
      <c r="U196" s="1">
        <f>+Ene!U196+Feb!U196+Mar!U196+Abr!U196+May!U196+Jun!U196+Jul!U196+Ago!U196+Set!U196+Oct!U196+Nov!U196+Dic!U196</f>
        <v>10</v>
      </c>
      <c r="V196" s="1">
        <f>+Ene!V196+Feb!V196+Mar!V196+Abr!V196+May!V196+Jun!V196+Jul!V196+Ago!V196+Set!V196+Oct!V196+Nov!V196+Dic!V196</f>
        <v>66</v>
      </c>
      <c r="W196" s="1">
        <f>+Ene!W196+Feb!W196+Mar!W196+Abr!W196+May!W196+Jun!W196+Jul!W196+Ago!W196+Set!W196+Oct!W196+Nov!W196+Dic!W196</f>
        <v>25</v>
      </c>
      <c r="X196" s="17">
        <f>+Ene!X196+Feb!X196+Mar!X196+Abr!X196+May!X196+Jun!X196+Jul!X196+Ago!X196+Set!X196+Oct!X196+Nov!X196+Dic!X196</f>
        <v>0</v>
      </c>
      <c r="Y196" s="30"/>
      <c r="Z196" s="43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7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7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7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7">
        <f>+Ene!X197+Feb!X197+Mar!X197+Abr!X197+May!X197+Jun!X197+Jul!X197+Ago!X197+Set!X197+Oct!X197+Nov!X197+Dic!X197</f>
        <v>0</v>
      </c>
      <c r="Y197" s="30"/>
      <c r="Z197" s="43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7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7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7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7">
        <f>+Ene!X198+Feb!X198+Mar!X198+Abr!X198+May!X198+Jun!X198+Jul!X198+Ago!X198+Set!X198+Oct!X198+Nov!X198+Dic!X198</f>
        <v>0</v>
      </c>
      <c r="Y198" s="30"/>
      <c r="Z198" s="43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7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7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7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7">
        <f>+Ene!X199+Feb!X199+Mar!X199+Abr!X199+May!X199+Jun!X199+Jul!X199+Ago!X199+Set!X199+Oct!X199+Nov!X199+Dic!X199</f>
        <v>0</v>
      </c>
      <c r="Y199" s="30"/>
      <c r="Z199" s="43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7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7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7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7">
        <f>+Ene!X200+Feb!X200+Mar!X200+Abr!X200+May!X200+Jun!X200+Jul!X200+Ago!X200+Set!X200+Oct!X200+Nov!X200+Dic!X200</f>
        <v>0</v>
      </c>
      <c r="Y200" s="30"/>
      <c r="Z200" s="43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7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7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7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7">
        <f>+Ene!X201+Feb!X201+Mar!X201+Abr!X201+May!X201+Jun!X201+Jul!X201+Ago!X201+Set!X201+Oct!X201+Nov!X201+Dic!X201</f>
        <v>0</v>
      </c>
      <c r="Y201" s="30"/>
      <c r="Z201" s="43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7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7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7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7">
        <f>+Ene!X202+Feb!X202+Mar!X202+Abr!X202+May!X202+Jun!X202+Jul!X202+Ago!X202+Set!X202+Oct!X202+Nov!X202+Dic!X202</f>
        <v>0</v>
      </c>
      <c r="Y202" s="30"/>
      <c r="Z202" s="43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7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7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7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7">
        <f>+Ene!X203+Feb!X203+Mar!X203+Abr!X203+May!X203+Jun!X203+Jul!X203+Ago!X203+Set!X203+Oct!X203+Nov!X203+Dic!X203</f>
        <v>0</v>
      </c>
      <c r="Y203" s="30"/>
      <c r="Z203" s="43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7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7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7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7">
        <f>+Ene!X204+Feb!X204+Mar!X204+Abr!X204+May!X204+Jun!X204+Jul!X204+Ago!X204+Set!X204+Oct!X204+Nov!X204+Dic!X204</f>
        <v>0</v>
      </c>
      <c r="Y204" s="30"/>
      <c r="Z204" s="43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14</v>
      </c>
      <c r="K205" s="17">
        <f>+Ene!K205+Feb!K205+Mar!K205+Abr!K205+May!K205+Jun!K205+Jul!K205+Ago!K205+Set!K205+Oct!K205+Nov!K205+Dic!K205</f>
        <v>14</v>
      </c>
      <c r="L205" s="1">
        <f>+Ene!L205+Feb!L205+Mar!L205+Abr!L205+May!L205+Jun!L205+Jul!L205+Ago!L205+Set!L205+Oct!L205+Nov!L205+Dic!L205</f>
        <v>26</v>
      </c>
      <c r="M205" s="17">
        <f>+Ene!M205+Feb!M205+Mar!M205+Abr!M205+May!M205+Jun!M205+Jul!M205+Ago!M205+Set!M205+Oct!M205+Nov!M205+Dic!M205</f>
        <v>2</v>
      </c>
      <c r="N205" s="1">
        <f>+Ene!N205+Feb!N205+Mar!N205+Abr!N205+May!N205+Jun!N205+Jul!N205+Ago!N205+Set!N205+Oct!N205+Nov!N205+Dic!N205</f>
        <v>0</v>
      </c>
      <c r="O205" s="1">
        <f>+Ene!O205+Feb!O205+Mar!O205+Abr!O205+May!O205+Jun!O205+Jul!O205+Ago!O205+Set!O205+Oct!O205+Nov!O205+Dic!O205</f>
        <v>27</v>
      </c>
      <c r="P205" s="1">
        <f>+Ene!P205+Feb!P205+Mar!P205+Abr!P205+May!P205+Jun!P205+Jul!P205+Ago!P205+Set!P205+Oct!P205+Nov!P205+Dic!P205</f>
        <v>1</v>
      </c>
      <c r="Q205" s="1">
        <f>+Ene!Q205+Feb!Q205+Mar!Q205+Abr!Q205+May!Q205+Jun!Q205+Jul!Q205+Ago!Q205+Set!Q205+Oct!Q205+Nov!Q205+Dic!Q205</f>
        <v>0</v>
      </c>
      <c r="R205" s="17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1</v>
      </c>
      <c r="U205" s="1">
        <f>+Ene!U205+Feb!U205+Mar!U205+Abr!U205+May!U205+Jun!U205+Jul!U205+Ago!U205+Set!U205+Oct!U205+Nov!U205+Dic!U205</f>
        <v>4</v>
      </c>
      <c r="V205" s="1">
        <f>+Ene!V205+Feb!V205+Mar!V205+Abr!V205+May!V205+Jun!V205+Jul!V205+Ago!V205+Set!V205+Oct!V205+Nov!V205+Dic!V205</f>
        <v>17</v>
      </c>
      <c r="W205" s="1">
        <f>+Ene!W205+Feb!W205+Mar!W205+Abr!W205+May!W205+Jun!W205+Jul!W205+Ago!W205+Set!W205+Oct!W205+Nov!W205+Dic!W205</f>
        <v>7</v>
      </c>
      <c r="X205" s="17">
        <f>+Ene!X205+Feb!X205+Mar!X205+Abr!X205+May!X205+Jun!X205+Jul!X205+Ago!X205+Set!X205+Oct!X205+Nov!X205+Dic!X205</f>
        <v>0</v>
      </c>
      <c r="Y205" s="30"/>
      <c r="Z205" s="43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7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7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7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7">
        <f>+Ene!X206+Feb!X206+Mar!X206+Abr!X206+May!X206+Jun!X206+Jul!X206+Ago!X206+Set!X206+Oct!X206+Nov!X206+Dic!X206</f>
        <v>0</v>
      </c>
      <c r="Y206" s="30"/>
      <c r="Z206" s="43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7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7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7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7">
        <f>+Ene!X207+Feb!X207+Mar!X207+Abr!X207+May!X207+Jun!X207+Jul!X207+Ago!X207+Set!X207+Oct!X207+Nov!X207+Dic!X207</f>
        <v>0</v>
      </c>
      <c r="Y207" s="30"/>
      <c r="Z207" s="43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7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7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7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7">
        <f>+Ene!X208+Feb!X208+Mar!X208+Abr!X208+May!X208+Jun!X208+Jul!X208+Ago!X208+Set!X208+Oct!X208+Nov!X208+Dic!X208</f>
        <v>0</v>
      </c>
      <c r="Y208" s="30"/>
      <c r="Z208" s="43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7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7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7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7">
        <f>+Ene!X209+Feb!X209+Mar!X209+Abr!X209+May!X209+Jun!X209+Jul!X209+Ago!X209+Set!X209+Oct!X209+Nov!X209+Dic!X209</f>
        <v>0</v>
      </c>
      <c r="Y209" s="30"/>
      <c r="Z209" s="43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7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7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7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7">
        <f>+Ene!X210+Feb!X210+Mar!X210+Abr!X210+May!X210+Jun!X210+Jul!X210+Ago!X210+Set!X210+Oct!X210+Nov!X210+Dic!X210</f>
        <v>0</v>
      </c>
      <c r="Y210" s="30"/>
      <c r="Z210" s="43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0</v>
      </c>
      <c r="K211" s="17">
        <f>+Ene!K211+Feb!K211+Mar!K211+Abr!K211+May!K211+Jun!K211+Jul!K211+Ago!K211+Set!K211+Oct!K211+Nov!K211+Dic!K211</f>
        <v>0</v>
      </c>
      <c r="L211" s="1">
        <f>+Ene!L211+Feb!L211+Mar!L211+Abr!L211+May!L211+Jun!L211+Jul!L211+Ago!L211+Set!L211+Oct!L211+Nov!L211+Dic!L211</f>
        <v>0</v>
      </c>
      <c r="M211" s="17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0</v>
      </c>
      <c r="P211" s="1">
        <f>+Ene!P211+Feb!P211+Mar!P211+Abr!P211+May!P211+Jun!P211+Jul!P211+Ago!P211+Set!P211+Oct!P211+Nov!P211+Dic!P211</f>
        <v>0</v>
      </c>
      <c r="Q211" s="1">
        <f>+Ene!Q211+Feb!Q211+Mar!Q211+Abr!Q211+May!Q211+Jun!Q211+Jul!Q211+Ago!Q211+Set!Q211+Oct!Q211+Nov!Q211+Dic!Q211</f>
        <v>0</v>
      </c>
      <c r="R211" s="17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0</v>
      </c>
      <c r="V211" s="1">
        <f>+Ene!V211+Feb!V211+Mar!V211+Abr!V211+May!V211+Jun!V211+Jul!V211+Ago!V211+Set!V211+Oct!V211+Nov!V211+Dic!V211</f>
        <v>0</v>
      </c>
      <c r="W211" s="1">
        <f>+Ene!W211+Feb!W211+Mar!W211+Abr!W211+May!W211+Jun!W211+Jul!W211+Ago!W211+Set!W211+Oct!W211+Nov!W211+Dic!W211</f>
        <v>0</v>
      </c>
      <c r="X211" s="17">
        <f>+Ene!X211+Feb!X211+Mar!X211+Abr!X211+May!X211+Jun!X211+Jul!X211+Ago!X211+Set!X211+Oct!X211+Nov!X211+Dic!X211</f>
        <v>0</v>
      </c>
      <c r="Y211" s="30"/>
      <c r="Z211" s="43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637</v>
      </c>
      <c r="K212" s="17">
        <f>+Ene!K212+Feb!K212+Mar!K212+Abr!K212+May!K212+Jun!K212+Jul!K212+Ago!K212+Set!K212+Oct!K212+Nov!K212+Dic!K212</f>
        <v>577</v>
      </c>
      <c r="L212" s="1">
        <f>+Ene!L212+Feb!L212+Mar!L212+Abr!L212+May!L212+Jun!L212+Jul!L212+Ago!L212+Set!L212+Oct!L212+Nov!L212+Dic!L212</f>
        <v>1113</v>
      </c>
      <c r="M212" s="17">
        <f>+Ene!M212+Feb!M212+Mar!M212+Abr!M212+May!M212+Jun!M212+Jul!M212+Ago!M212+Set!M212+Oct!M212+Nov!M212+Dic!M212</f>
        <v>101</v>
      </c>
      <c r="N212" s="1">
        <f>+Ene!N212+Feb!N212+Mar!N212+Abr!N212+May!N212+Jun!N212+Jul!N212+Ago!N212+Set!N212+Oct!N212+Nov!N212+Dic!N212</f>
        <v>43</v>
      </c>
      <c r="O212" s="1">
        <f>+Ene!O212+Feb!O212+Mar!O212+Abr!O212+May!O212+Jun!O212+Jul!O212+Ago!O212+Set!O212+Oct!O212+Nov!O212+Dic!O212</f>
        <v>1046</v>
      </c>
      <c r="P212" s="1">
        <f>+Ene!P212+Feb!P212+Mar!P212+Abr!P212+May!P212+Jun!P212+Jul!P212+Ago!P212+Set!P212+Oct!P212+Nov!P212+Dic!P212</f>
        <v>111</v>
      </c>
      <c r="Q212" s="1">
        <f>+Ene!Q212+Feb!Q212+Mar!Q212+Abr!Q212+May!Q212+Jun!Q212+Jul!Q212+Ago!Q212+Set!Q212+Oct!Q212+Nov!Q212+Dic!Q212</f>
        <v>9</v>
      </c>
      <c r="R212" s="17">
        <f>+Ene!R212+Feb!R212+Mar!R212+Abr!R212+May!R212+Jun!R212+Jul!R212+Ago!R212+Set!R212+Oct!R212+Nov!R212+Dic!R212</f>
        <v>5</v>
      </c>
      <c r="S212" s="16">
        <f>+Ene!S212+Feb!S212+Mar!S212+Abr!S212+May!S212+Jun!S212+Jul!S212+Ago!S212+Set!S212+Oct!S212+Nov!S212+Dic!S212</f>
        <v>1</v>
      </c>
      <c r="T212" s="1">
        <f>+Ene!T212+Feb!T212+Mar!T212+Abr!T212+May!T212+Jun!T212+Jul!T212+Ago!T212+Set!T212+Oct!T212+Nov!T212+Dic!T212</f>
        <v>28</v>
      </c>
      <c r="U212" s="1">
        <f>+Ene!U212+Feb!U212+Mar!U212+Abr!U212+May!U212+Jun!U212+Jul!U212+Ago!U212+Set!U212+Oct!U212+Nov!U212+Dic!U212</f>
        <v>157</v>
      </c>
      <c r="V212" s="1">
        <f>+Ene!V212+Feb!V212+Mar!V212+Abr!V212+May!V212+Jun!V212+Jul!V212+Ago!V212+Set!V212+Oct!V212+Nov!V212+Dic!V212</f>
        <v>661</v>
      </c>
      <c r="W212" s="1">
        <f>+Ene!W212+Feb!W212+Mar!W212+Abr!W212+May!W212+Jun!W212+Jul!W212+Ago!W212+Set!W212+Oct!W212+Nov!W212+Dic!W212</f>
        <v>395</v>
      </c>
      <c r="X212" s="17">
        <f>+Ene!X212+Feb!X212+Mar!X212+Abr!X212+May!X212+Jun!X212+Jul!X212+Ago!X212+Set!X212+Oct!X212+Nov!X212+Dic!X212</f>
        <v>0</v>
      </c>
      <c r="Y212" s="30"/>
      <c r="Z212" s="43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7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7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7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7">
        <f>+Ene!X213+Feb!X213+Mar!X213+Abr!X213+May!X213+Jun!X213+Jul!X213+Ago!X213+Set!X213+Oct!X213+Nov!X213+Dic!X213</f>
        <v>0</v>
      </c>
      <c r="Y213" s="30"/>
      <c r="Z213" s="43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0</v>
      </c>
      <c r="K214" s="17">
        <f>+Ene!K214+Feb!K214+Mar!K214+Abr!K214+May!K214+Jun!K214+Jul!K214+Ago!K214+Set!K214+Oct!K214+Nov!K214+Dic!K214</f>
        <v>0</v>
      </c>
      <c r="L214" s="1">
        <f>+Ene!L214+Feb!L214+Mar!L214+Abr!L214+May!L214+Jun!L214+Jul!L214+Ago!L214+Set!L214+Oct!L214+Nov!L214+Dic!L214</f>
        <v>0</v>
      </c>
      <c r="M214" s="17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0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7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0</v>
      </c>
      <c r="V214" s="1">
        <f>+Ene!V214+Feb!V214+Mar!V214+Abr!V214+May!V214+Jun!V214+Jul!V214+Ago!V214+Set!V214+Oct!V214+Nov!V214+Dic!V214</f>
        <v>0</v>
      </c>
      <c r="W214" s="1">
        <f>+Ene!W214+Feb!W214+Mar!W214+Abr!W214+May!W214+Jun!W214+Jul!W214+Ago!W214+Set!W214+Oct!W214+Nov!W214+Dic!W214</f>
        <v>0</v>
      </c>
      <c r="X214" s="17">
        <f>+Ene!X214+Feb!X214+Mar!X214+Abr!X214+May!X214+Jun!X214+Jul!X214+Ago!X214+Set!X214+Oct!X214+Nov!X214+Dic!X214</f>
        <v>0</v>
      </c>
      <c r="Y214" s="30"/>
      <c r="Z214" s="43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7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7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7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7">
        <f>+Ene!X215+Feb!X215+Mar!X215+Abr!X215+May!X215+Jun!X215+Jul!X215+Ago!X215+Set!X215+Oct!X215+Nov!X215+Dic!X215</f>
        <v>0</v>
      </c>
      <c r="Y215" s="30"/>
      <c r="Z215" s="43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7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7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7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7">
        <f>+Ene!X216+Feb!X216+Mar!X216+Abr!X216+May!X216+Jun!X216+Jul!X216+Ago!X216+Set!X216+Oct!X216+Nov!X216+Dic!X216</f>
        <v>0</v>
      </c>
      <c r="Y216" s="30"/>
      <c r="Z216" s="43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7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7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7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7">
        <f>+Ene!X217+Feb!X217+Mar!X217+Abr!X217+May!X217+Jun!X217+Jul!X217+Ago!X217+Set!X217+Oct!X217+Nov!X217+Dic!X217</f>
        <v>0</v>
      </c>
      <c r="Y217" s="30"/>
      <c r="Z217" s="43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7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7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7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7">
        <f>+Ene!X218+Feb!X218+Mar!X218+Abr!X218+May!X218+Jun!X218+Jul!X218+Ago!X218+Set!X218+Oct!X218+Nov!X218+Dic!X218</f>
        <v>0</v>
      </c>
      <c r="Y218" s="30"/>
      <c r="Z218" s="43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7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7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7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7">
        <f>+Ene!X219+Feb!X219+Mar!X219+Abr!X219+May!X219+Jun!X219+Jul!X219+Ago!X219+Set!X219+Oct!X219+Nov!X219+Dic!X219</f>
        <v>0</v>
      </c>
      <c r="Y219" s="30"/>
      <c r="Z219" s="43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7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7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7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7">
        <f>+Ene!X220+Feb!X220+Mar!X220+Abr!X220+May!X220+Jun!X220+Jul!X220+Ago!X220+Set!X220+Oct!X220+Nov!X220+Dic!X220</f>
        <v>0</v>
      </c>
      <c r="Y220" s="30"/>
      <c r="Z220" s="43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7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7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7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7">
        <f>+Ene!X221+Feb!X221+Mar!X221+Abr!X221+May!X221+Jun!X221+Jul!X221+Ago!X221+Set!X221+Oct!X221+Nov!X221+Dic!X221</f>
        <v>0</v>
      </c>
      <c r="Y221" s="30"/>
      <c r="Z221" s="43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7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7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7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7">
        <f>+Ene!X222+Feb!X222+Mar!X222+Abr!X222+May!X222+Jun!X222+Jul!X222+Ago!X222+Set!X222+Oct!X222+Nov!X222+Dic!X222</f>
        <v>0</v>
      </c>
      <c r="Y222" s="30"/>
      <c r="Z222" s="43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7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7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7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7">
        <f>+Ene!X223+Feb!X223+Mar!X223+Abr!X223+May!X223+Jun!X223+Jul!X223+Ago!X223+Set!X223+Oct!X223+Nov!X223+Dic!X223</f>
        <v>0</v>
      </c>
      <c r="Y223" s="30"/>
      <c r="Z223" s="43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10</v>
      </c>
      <c r="K224" s="17">
        <f>+Ene!K224+Feb!K224+Mar!K224+Abr!K224+May!K224+Jun!K224+Jul!K224+Ago!K224+Set!K224+Oct!K224+Nov!K224+Dic!K224</f>
        <v>11</v>
      </c>
      <c r="L224" s="1">
        <f>+Ene!L224+Feb!L224+Mar!L224+Abr!L224+May!L224+Jun!L224+Jul!L224+Ago!L224+Set!L224+Oct!L224+Nov!L224+Dic!L224</f>
        <v>20</v>
      </c>
      <c r="M224" s="17">
        <f>+Ene!M224+Feb!M224+Mar!M224+Abr!M224+May!M224+Jun!M224+Jul!M224+Ago!M224+Set!M224+Oct!M224+Nov!M224+Dic!M224</f>
        <v>1</v>
      </c>
      <c r="N224" s="1">
        <f>+Ene!N224+Feb!N224+Mar!N224+Abr!N224+May!N224+Jun!N224+Jul!N224+Ago!N224+Set!N224+Oct!N224+Nov!N224+Dic!N224</f>
        <v>2</v>
      </c>
      <c r="O224" s="1">
        <f>+Ene!O224+Feb!O224+Mar!O224+Abr!O224+May!O224+Jun!O224+Jul!O224+Ago!O224+Set!O224+Oct!O224+Nov!O224+Dic!O224</f>
        <v>16</v>
      </c>
      <c r="P224" s="1">
        <f>+Ene!P224+Feb!P224+Mar!P224+Abr!P224+May!P224+Jun!P224+Jul!P224+Ago!P224+Set!P224+Oct!P224+Nov!P224+Dic!P224</f>
        <v>3</v>
      </c>
      <c r="Q224" s="1">
        <f>+Ene!Q224+Feb!Q224+Mar!Q224+Abr!Q224+May!Q224+Jun!Q224+Jul!Q224+Ago!Q224+Set!Q224+Oct!Q224+Nov!Q224+Dic!Q224</f>
        <v>0</v>
      </c>
      <c r="R224" s="17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2</v>
      </c>
      <c r="V224" s="1">
        <f>+Ene!V224+Feb!V224+Mar!V224+Abr!V224+May!V224+Jun!V224+Jul!V224+Ago!V224+Set!V224+Oct!V224+Nov!V224+Dic!V224</f>
        <v>14</v>
      </c>
      <c r="W224" s="1">
        <f>+Ene!W224+Feb!W224+Mar!W224+Abr!W224+May!W224+Jun!W224+Jul!W224+Ago!W224+Set!W224+Oct!W224+Nov!W224+Dic!W224</f>
        <v>5</v>
      </c>
      <c r="X224" s="17">
        <f>+Ene!X224+Feb!X224+Mar!X224+Abr!X224+May!X224+Jun!X224+Jul!X224+Ago!X224+Set!X224+Oct!X224+Nov!X224+Dic!X224</f>
        <v>0</v>
      </c>
      <c r="Y224" s="30"/>
      <c r="Z224" s="43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7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7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7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7">
        <f>+Ene!X225+Feb!X225+Mar!X225+Abr!X225+May!X225+Jun!X225+Jul!X225+Ago!X225+Set!X225+Oct!X225+Nov!X225+Dic!X225</f>
        <v>0</v>
      </c>
      <c r="Y225" s="30"/>
      <c r="Z225" s="43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7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7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7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7">
        <f>+Ene!X226+Feb!X226+Mar!X226+Abr!X226+May!X226+Jun!X226+Jul!X226+Ago!X226+Set!X226+Oct!X226+Nov!X226+Dic!X226</f>
        <v>0</v>
      </c>
      <c r="Y226" s="30"/>
      <c r="Z226" s="43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7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7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7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7">
        <f>+Ene!X227+Feb!X227+Mar!X227+Abr!X227+May!X227+Jun!X227+Jul!X227+Ago!X227+Set!X227+Oct!X227+Nov!X227+Dic!X227</f>
        <v>0</v>
      </c>
      <c r="Y227" s="30"/>
      <c r="Z227" s="43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7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7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7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7">
        <f>+Ene!X228+Feb!X228+Mar!X228+Abr!X228+May!X228+Jun!X228+Jul!X228+Ago!X228+Set!X228+Oct!X228+Nov!X228+Dic!X228</f>
        <v>0</v>
      </c>
      <c r="Y228" s="30"/>
      <c r="Z228" s="43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7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7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7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7">
        <f>+Ene!X229+Feb!X229+Mar!X229+Abr!X229+May!X229+Jun!X229+Jul!X229+Ago!X229+Set!X229+Oct!X229+Nov!X229+Dic!X229</f>
        <v>0</v>
      </c>
      <c r="Y229" s="30"/>
      <c r="Z229" s="43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7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7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7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7">
        <f>+Ene!X230+Feb!X230+Mar!X230+Abr!X230+May!X230+Jun!X230+Jul!X230+Ago!X230+Set!X230+Oct!X230+Nov!X230+Dic!X230</f>
        <v>0</v>
      </c>
      <c r="Y230" s="30"/>
      <c r="Z230" s="43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7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7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7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7">
        <f>+Ene!X231+Feb!X231+Mar!X231+Abr!X231+May!X231+Jun!X231+Jul!X231+Ago!X231+Set!X231+Oct!X231+Nov!X231+Dic!X231</f>
        <v>0</v>
      </c>
      <c r="Y231" s="30"/>
      <c r="Z231" s="43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7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7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7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7">
        <f>+Ene!X232+Feb!X232+Mar!X232+Abr!X232+May!X232+Jun!X232+Jul!X232+Ago!X232+Set!X232+Oct!X232+Nov!X232+Dic!X232</f>
        <v>0</v>
      </c>
      <c r="Y232" s="30"/>
      <c r="Z232" s="43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7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7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7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7">
        <f>+Ene!X233+Feb!X233+Mar!X233+Abr!X233+May!X233+Jun!X233+Jul!X233+Ago!X233+Set!X233+Oct!X233+Nov!X233+Dic!X233</f>
        <v>0</v>
      </c>
      <c r="Y233" s="30"/>
      <c r="Z233" s="43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7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7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7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7">
        <f>+Ene!X234+Feb!X234+Mar!X234+Abr!X234+May!X234+Jun!X234+Jul!X234+Ago!X234+Set!X234+Oct!X234+Nov!X234+Dic!X234</f>
        <v>0</v>
      </c>
      <c r="Y234" s="30"/>
      <c r="Z234" s="43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7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7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7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7">
        <f>+Ene!X235+Feb!X235+Mar!X235+Abr!X235+May!X235+Jun!X235+Jul!X235+Ago!X235+Set!X235+Oct!X235+Nov!X235+Dic!X235</f>
        <v>0</v>
      </c>
      <c r="Y235" s="30"/>
      <c r="Z235" s="43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203</v>
      </c>
      <c r="K236" s="17">
        <f>+Ene!K236+Feb!K236+Mar!K236+Abr!K236+May!K236+Jun!K236+Jul!K236+Ago!K236+Set!K236+Oct!K236+Nov!K236+Dic!K236</f>
        <v>175</v>
      </c>
      <c r="L236" s="1">
        <f>+Ene!L236+Feb!L236+Mar!L236+Abr!L236+May!L236+Jun!L236+Jul!L236+Ago!L236+Set!L236+Oct!L236+Nov!L236+Dic!L236</f>
        <v>355</v>
      </c>
      <c r="M236" s="17">
        <f>+Ene!M236+Feb!M236+Mar!M236+Abr!M236+May!M236+Jun!M236+Jul!M236+Ago!M236+Set!M236+Oct!M236+Nov!M236+Dic!M236</f>
        <v>23</v>
      </c>
      <c r="N236" s="1">
        <f>+Ene!N236+Feb!N236+Mar!N236+Abr!N236+May!N236+Jun!N236+Jul!N236+Ago!N236+Set!N236+Oct!N236+Nov!N236+Dic!N236</f>
        <v>9</v>
      </c>
      <c r="O236" s="1">
        <f>+Ene!O236+Feb!O236+Mar!O236+Abr!O236+May!O236+Jun!O236+Jul!O236+Ago!O236+Set!O236+Oct!O236+Nov!O236+Dic!O236</f>
        <v>325</v>
      </c>
      <c r="P236" s="1">
        <f>+Ene!P236+Feb!P236+Mar!P236+Abr!P236+May!P236+Jun!P236+Jul!P236+Ago!P236+Set!P236+Oct!P236+Nov!P236+Dic!P236</f>
        <v>38</v>
      </c>
      <c r="Q236" s="1">
        <f>+Ene!Q236+Feb!Q236+Mar!Q236+Abr!Q236+May!Q236+Jun!Q236+Jul!Q236+Ago!Q236+Set!Q236+Oct!Q236+Nov!Q236+Dic!Q236</f>
        <v>5</v>
      </c>
      <c r="R236" s="17">
        <f>+Ene!R236+Feb!R236+Mar!R236+Abr!R236+May!R236+Jun!R236+Jul!R236+Ago!R236+Set!R236+Oct!R236+Nov!R236+Dic!R236</f>
        <v>1</v>
      </c>
      <c r="S236" s="16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10</v>
      </c>
      <c r="U236" s="1">
        <f>+Ene!U236+Feb!U236+Mar!U236+Abr!U236+May!U236+Jun!U236+Jul!U236+Ago!U236+Set!U236+Oct!U236+Nov!U236+Dic!U236</f>
        <v>59</v>
      </c>
      <c r="V236" s="1">
        <f>+Ene!V236+Feb!V236+Mar!V236+Abr!V236+May!V236+Jun!V236+Jul!V236+Ago!V236+Set!V236+Oct!V236+Nov!V236+Dic!V236</f>
        <v>209</v>
      </c>
      <c r="W236" s="1">
        <f>+Ene!W236+Feb!W236+Mar!W236+Abr!W236+May!W236+Jun!W236+Jul!W236+Ago!W236+Set!W236+Oct!W236+Nov!W236+Dic!W236</f>
        <v>110</v>
      </c>
      <c r="X236" s="17">
        <f>+Ene!X236+Feb!X236+Mar!X236+Abr!X236+May!X236+Jun!X236+Jul!X236+Ago!X236+Set!X236+Oct!X236+Nov!X236+Dic!X236</f>
        <v>0</v>
      </c>
      <c r="Y236" s="30"/>
      <c r="Z236" s="43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7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7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7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7">
        <f>+Ene!X237+Feb!X237+Mar!X237+Abr!X237+May!X237+Jun!X237+Jul!X237+Ago!X237+Set!X237+Oct!X237+Nov!X237+Dic!X237</f>
        <v>0</v>
      </c>
      <c r="Y237" s="30"/>
      <c r="Z237" s="43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7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7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7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7">
        <f>+Ene!X238+Feb!X238+Mar!X238+Abr!X238+May!X238+Jun!X238+Jul!X238+Ago!X238+Set!X238+Oct!X238+Nov!X238+Dic!X238</f>
        <v>0</v>
      </c>
      <c r="Y238" s="30"/>
      <c r="Z238" s="43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7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7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7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7">
        <f>+Ene!X239+Feb!X239+Mar!X239+Abr!X239+May!X239+Jun!X239+Jul!X239+Ago!X239+Set!X239+Oct!X239+Nov!X239+Dic!X239</f>
        <v>0</v>
      </c>
      <c r="Y239" s="30"/>
      <c r="Z239" s="43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7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7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7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7">
        <f>+Ene!X240+Feb!X240+Mar!X240+Abr!X240+May!X240+Jun!X240+Jul!X240+Ago!X240+Set!X240+Oct!X240+Nov!X240+Dic!X240</f>
        <v>0</v>
      </c>
      <c r="Y240" s="30"/>
      <c r="Z240" s="43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27</v>
      </c>
      <c r="K241" s="17">
        <f>+Ene!K241+Feb!K241+Mar!K241+Abr!K241+May!K241+Jun!K241+Jul!K241+Ago!K241+Set!K241+Oct!K241+Nov!K241+Dic!K241</f>
        <v>19</v>
      </c>
      <c r="L241" s="1">
        <f>+Ene!L241+Feb!L241+Mar!L241+Abr!L241+May!L241+Jun!L241+Jul!L241+Ago!L241+Set!L241+Oct!L241+Nov!L241+Dic!L241</f>
        <v>45</v>
      </c>
      <c r="M241" s="17">
        <f>+Ene!M241+Feb!M241+Mar!M241+Abr!M241+May!M241+Jun!M241+Jul!M241+Ago!M241+Set!M241+Oct!M241+Nov!M241+Dic!M241</f>
        <v>1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43</v>
      </c>
      <c r="P241" s="1">
        <f>+Ene!P241+Feb!P241+Mar!P241+Abr!P241+May!P241+Jun!P241+Jul!P241+Ago!P241+Set!P241+Oct!P241+Nov!P241+Dic!P241</f>
        <v>3</v>
      </c>
      <c r="Q241" s="1">
        <f>+Ene!Q241+Feb!Q241+Mar!Q241+Abr!Q241+May!Q241+Jun!Q241+Jul!Q241+Ago!Q241+Set!Q241+Oct!Q241+Nov!Q241+Dic!Q241</f>
        <v>0</v>
      </c>
      <c r="R241" s="17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6</v>
      </c>
      <c r="V241" s="1">
        <f>+Ene!V241+Feb!V241+Mar!V241+Abr!V241+May!V241+Jun!V241+Jul!V241+Ago!V241+Set!V241+Oct!V241+Nov!V241+Dic!V241</f>
        <v>28</v>
      </c>
      <c r="W241" s="1">
        <f>+Ene!W241+Feb!W241+Mar!W241+Abr!W241+May!W241+Jun!W241+Jul!W241+Ago!W241+Set!W241+Oct!W241+Nov!W241+Dic!W241</f>
        <v>12</v>
      </c>
      <c r="X241" s="17">
        <f>+Ene!X241+Feb!X241+Mar!X241+Abr!X241+May!X241+Jun!X241+Jul!X241+Ago!X241+Set!X241+Oct!X241+Nov!X241+Dic!X241</f>
        <v>0</v>
      </c>
      <c r="Y241" s="30"/>
      <c r="Z241" s="43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7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7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7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7">
        <f>+Ene!X242+Feb!X242+Mar!X242+Abr!X242+May!X242+Jun!X242+Jul!X242+Ago!X242+Set!X242+Oct!X242+Nov!X242+Dic!X242</f>
        <v>0</v>
      </c>
      <c r="Y242" s="30"/>
      <c r="Z242" s="43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7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7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7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7">
        <f>+Ene!X243+Feb!X243+Mar!X243+Abr!X243+May!X243+Jun!X243+Jul!X243+Ago!X243+Set!X243+Oct!X243+Nov!X243+Dic!X243</f>
        <v>0</v>
      </c>
      <c r="Y243" s="30"/>
      <c r="Z243" s="43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7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7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7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7">
        <f>+Ene!X244+Feb!X244+Mar!X244+Abr!X244+May!X244+Jun!X244+Jul!X244+Ago!X244+Set!X244+Oct!X244+Nov!X244+Dic!X244</f>
        <v>0</v>
      </c>
      <c r="Y244" s="30"/>
      <c r="Z244" s="43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7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7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7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7">
        <f>+Ene!X245+Feb!X245+Mar!X245+Abr!X245+May!X245+Jun!X245+Jul!X245+Ago!X245+Set!X245+Oct!X245+Nov!X245+Dic!X245</f>
        <v>0</v>
      </c>
      <c r="Y245" s="30"/>
      <c r="Z245" s="43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7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7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7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7">
        <f>+Ene!X246+Feb!X246+Mar!X246+Abr!X246+May!X246+Jun!X246+Jul!X246+Ago!X246+Set!X246+Oct!X246+Nov!X246+Dic!X246</f>
        <v>0</v>
      </c>
      <c r="Y246" s="30"/>
      <c r="Z246" s="43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34</v>
      </c>
      <c r="K247" s="17">
        <f>+Ene!K247+Feb!K247+Mar!K247+Abr!K247+May!K247+Jun!K247+Jul!K247+Ago!K247+Set!K247+Oct!K247+Nov!K247+Dic!K247</f>
        <v>43</v>
      </c>
      <c r="L247" s="1">
        <f>+Ene!L247+Feb!L247+Mar!L247+Abr!L247+May!L247+Jun!L247+Jul!L247+Ago!L247+Set!L247+Oct!L247+Nov!L247+Dic!L247</f>
        <v>74</v>
      </c>
      <c r="M247" s="17">
        <f>+Ene!M247+Feb!M247+Mar!M247+Abr!M247+May!M247+Jun!M247+Jul!M247+Ago!M247+Set!M247+Oct!M247+Nov!M247+Dic!M247</f>
        <v>3</v>
      </c>
      <c r="N247" s="1">
        <f>+Ene!N247+Feb!N247+Mar!N247+Abr!N247+May!N247+Jun!N247+Jul!N247+Ago!N247+Set!N247+Oct!N247+Nov!N247+Dic!N247</f>
        <v>3</v>
      </c>
      <c r="O247" s="1">
        <f>+Ene!O247+Feb!O247+Mar!O247+Abr!O247+May!O247+Jun!O247+Jul!O247+Ago!O247+Set!O247+Oct!O247+Nov!O247+Dic!O247</f>
        <v>66</v>
      </c>
      <c r="P247" s="1">
        <f>+Ene!P247+Feb!P247+Mar!P247+Abr!P247+May!P247+Jun!P247+Jul!P247+Ago!P247+Set!P247+Oct!P247+Nov!P247+Dic!P247</f>
        <v>7</v>
      </c>
      <c r="Q247" s="1">
        <f>+Ene!Q247+Feb!Q247+Mar!Q247+Abr!Q247+May!Q247+Jun!Q247+Jul!Q247+Ago!Q247+Set!Q247+Oct!Q247+Nov!Q247+Dic!Q247</f>
        <v>1</v>
      </c>
      <c r="R247" s="17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1</v>
      </c>
      <c r="U247" s="1">
        <f>+Ene!U247+Feb!U247+Mar!U247+Abr!U247+May!U247+Jun!U247+Jul!U247+Ago!U247+Set!U247+Oct!U247+Nov!U247+Dic!U247</f>
        <v>16</v>
      </c>
      <c r="V247" s="1">
        <f>+Ene!V247+Feb!V247+Mar!V247+Abr!V247+May!V247+Jun!V247+Jul!V247+Ago!V247+Set!V247+Oct!V247+Nov!V247+Dic!V247</f>
        <v>37</v>
      </c>
      <c r="W247" s="1">
        <f>+Ene!W247+Feb!W247+Mar!W247+Abr!W247+May!W247+Jun!W247+Jul!W247+Ago!W247+Set!W247+Oct!W247+Nov!W247+Dic!W247</f>
        <v>24</v>
      </c>
      <c r="X247" s="17">
        <f>+Ene!X247+Feb!X247+Mar!X247+Abr!X247+May!X247+Jun!X247+Jul!X247+Ago!X247+Set!X247+Oct!X247+Nov!X247+Dic!X247</f>
        <v>0</v>
      </c>
      <c r="Y247" s="30"/>
      <c r="Z247" s="43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7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7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7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7">
        <f>+Ene!X248+Feb!X248+Mar!X248+Abr!X248+May!X248+Jun!X248+Jul!X248+Ago!X248+Set!X248+Oct!X248+Nov!X248+Dic!X248</f>
        <v>0</v>
      </c>
      <c r="Y248" s="30"/>
      <c r="Z248" s="43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7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7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7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7">
        <f>+Ene!X249+Feb!X249+Mar!X249+Abr!X249+May!X249+Jun!X249+Jul!X249+Ago!X249+Set!X249+Oct!X249+Nov!X249+Dic!X249</f>
        <v>0</v>
      </c>
      <c r="Y249" s="30"/>
      <c r="Z249" s="43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7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7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7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7">
        <f>+Ene!X250+Feb!X250+Mar!X250+Abr!X250+May!X250+Jun!X250+Jul!X250+Ago!X250+Set!X250+Oct!X250+Nov!X250+Dic!X250</f>
        <v>0</v>
      </c>
      <c r="Y250" s="30"/>
      <c r="Z250" s="43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7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7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7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7">
        <f>+Ene!X251+Feb!X251+Mar!X251+Abr!X251+May!X251+Jun!X251+Jul!X251+Ago!X251+Set!X251+Oct!X251+Nov!X251+Dic!X251</f>
        <v>0</v>
      </c>
      <c r="Y251" s="30"/>
      <c r="Z251" s="43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7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7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7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7">
        <f>+Ene!X252+Feb!X252+Mar!X252+Abr!X252+May!X252+Jun!X252+Jul!X252+Ago!X252+Set!X252+Oct!X252+Nov!X252+Dic!X252</f>
        <v>0</v>
      </c>
      <c r="Y252" s="30"/>
      <c r="Z252" s="43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7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7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7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7">
        <f>+Ene!X253+Feb!X253+Mar!X253+Abr!X253+May!X253+Jun!X253+Jul!X253+Ago!X253+Set!X253+Oct!X253+Nov!X253+Dic!X253</f>
        <v>0</v>
      </c>
      <c r="Y253" s="30"/>
      <c r="Z253" s="43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7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7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7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7">
        <f>+Ene!X254+Feb!X254+Mar!X254+Abr!X254+May!X254+Jun!X254+Jul!X254+Ago!X254+Set!X254+Oct!X254+Nov!X254+Dic!X254</f>
        <v>0</v>
      </c>
      <c r="Y254" s="30"/>
      <c r="Z254" s="43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7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7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7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7">
        <f>+Ene!X255+Feb!X255+Mar!X255+Abr!X255+May!X255+Jun!X255+Jul!X255+Ago!X255+Set!X255+Oct!X255+Nov!X255+Dic!X255</f>
        <v>0</v>
      </c>
      <c r="Y255" s="30"/>
      <c r="Z255" s="43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7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7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7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7">
        <f>+Ene!X256+Feb!X256+Mar!X256+Abr!X256+May!X256+Jun!X256+Jul!X256+Ago!X256+Set!X256+Oct!X256+Nov!X256+Dic!X256</f>
        <v>0</v>
      </c>
      <c r="Y256" s="30"/>
      <c r="Z256" s="43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7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7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7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7">
        <f>+Ene!X257+Feb!X257+Mar!X257+Abr!X257+May!X257+Jun!X257+Jul!X257+Ago!X257+Set!X257+Oct!X257+Nov!X257+Dic!X257</f>
        <v>0</v>
      </c>
      <c r="Y257" s="30"/>
      <c r="Z257" s="43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7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7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7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7">
        <f>+Ene!X258+Feb!X258+Mar!X258+Abr!X258+May!X258+Jun!X258+Jul!X258+Ago!X258+Set!X258+Oct!X258+Nov!X258+Dic!X258</f>
        <v>0</v>
      </c>
      <c r="Y258" s="30"/>
      <c r="Z258" s="43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7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7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7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7">
        <f>+Ene!X259+Feb!X259+Mar!X259+Abr!X259+May!X259+Jun!X259+Jul!X259+Ago!X259+Set!X259+Oct!X259+Nov!X259+Dic!X259</f>
        <v>0</v>
      </c>
      <c r="Y259" s="30"/>
      <c r="Z259" s="43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7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7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7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7">
        <f>+Ene!X260+Feb!X260+Mar!X260+Abr!X260+May!X260+Jun!X260+Jul!X260+Ago!X260+Set!X260+Oct!X260+Nov!X260+Dic!X260</f>
        <v>0</v>
      </c>
      <c r="Y260" s="30"/>
      <c r="Z260" s="43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7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7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7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7">
        <f>+Ene!X261+Feb!X261+Mar!X261+Abr!X261+May!X261+Jun!X261+Jul!X261+Ago!X261+Set!X261+Oct!X261+Nov!X261+Dic!X261</f>
        <v>0</v>
      </c>
      <c r="Y261" s="30"/>
      <c r="Z261" s="43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7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7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7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7">
        <f>+Ene!X262+Feb!X262+Mar!X262+Abr!X262+May!X262+Jun!X262+Jul!X262+Ago!X262+Set!X262+Oct!X262+Nov!X262+Dic!X262</f>
        <v>0</v>
      </c>
      <c r="Y262" s="30"/>
      <c r="Z262" s="43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7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7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7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7">
        <f>+Ene!X263+Feb!X263+Mar!X263+Abr!X263+May!X263+Jun!X263+Jul!X263+Ago!X263+Set!X263+Oct!X263+Nov!X263+Dic!X263</f>
        <v>0</v>
      </c>
      <c r="Y263" s="30"/>
      <c r="Z263" s="43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7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7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7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7">
        <f>+Ene!X264+Feb!X264+Mar!X264+Abr!X264+May!X264+Jun!X264+Jul!X264+Ago!X264+Set!X264+Oct!X264+Nov!X264+Dic!X264</f>
        <v>0</v>
      </c>
      <c r="Y264" s="30"/>
      <c r="Z264" s="43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7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7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7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7">
        <f>+Ene!X265+Feb!X265+Mar!X265+Abr!X265+May!X265+Jun!X265+Jul!X265+Ago!X265+Set!X265+Oct!X265+Nov!X265+Dic!X265</f>
        <v>0</v>
      </c>
      <c r="Y265" s="30"/>
      <c r="Z265" s="43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7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7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7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7">
        <f>+Ene!X266+Feb!X266+Mar!X266+Abr!X266+May!X266+Jun!X266+Jul!X266+Ago!X266+Set!X266+Oct!X266+Nov!X266+Dic!X266</f>
        <v>0</v>
      </c>
      <c r="Y266" s="30"/>
      <c r="Z266" s="43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7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7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7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7">
        <f>+Ene!X267+Feb!X267+Mar!X267+Abr!X267+May!X267+Jun!X267+Jul!X267+Ago!X267+Set!X267+Oct!X267+Nov!X267+Dic!X267</f>
        <v>0</v>
      </c>
      <c r="Y267" s="30"/>
      <c r="Z267" s="43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7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7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7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7">
        <f>+Ene!X268+Feb!X268+Mar!X268+Abr!X268+May!X268+Jun!X268+Jul!X268+Ago!X268+Set!X268+Oct!X268+Nov!X268+Dic!X268</f>
        <v>0</v>
      </c>
      <c r="Y268" s="30"/>
      <c r="Z268" s="43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4</v>
      </c>
      <c r="K269" s="17">
        <f>+Ene!K269+Feb!K269+Mar!K269+Abr!K269+May!K269+Jun!K269+Jul!K269+Ago!K269+Set!K269+Oct!K269+Nov!K269+Dic!K269</f>
        <v>4</v>
      </c>
      <c r="L269" s="1">
        <f>+Ene!L269+Feb!L269+Mar!L269+Abr!L269+May!L269+Jun!L269+Jul!L269+Ago!L269+Set!L269+Oct!L269+Nov!L269+Dic!L269</f>
        <v>8</v>
      </c>
      <c r="M269" s="17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7</v>
      </c>
      <c r="P269" s="1">
        <f>+Ene!P269+Feb!P269+Mar!P269+Abr!P269+May!P269+Jun!P269+Jul!P269+Ago!P269+Set!P269+Oct!P269+Nov!P269+Dic!P269</f>
        <v>1</v>
      </c>
      <c r="Q269" s="1">
        <f>+Ene!Q269+Feb!Q269+Mar!Q269+Abr!Q269+May!Q269+Jun!Q269+Jul!Q269+Ago!Q269+Set!Q269+Oct!Q269+Nov!Q269+Dic!Q269</f>
        <v>0</v>
      </c>
      <c r="R269" s="17">
        <f>+Ene!R269+Feb!R269+Mar!R269+Abr!R269+May!R269+Jun!R269+Jul!R269+Ago!R269+Set!R269+Oct!R269+Nov!R269+Dic!R269</f>
        <v>0</v>
      </c>
      <c r="S269" s="16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0</v>
      </c>
      <c r="V269" s="1">
        <f>+Ene!V269+Feb!V269+Mar!V269+Abr!V269+May!V269+Jun!V269+Jul!V269+Ago!V269+Set!V269+Oct!V269+Nov!V269+Dic!V269</f>
        <v>6</v>
      </c>
      <c r="W269" s="1">
        <f>+Ene!W269+Feb!W269+Mar!W269+Abr!W269+May!W269+Jun!W269+Jul!W269+Ago!W269+Set!W269+Oct!W269+Nov!W269+Dic!W269</f>
        <v>2</v>
      </c>
      <c r="X269" s="17">
        <f>+Ene!X269+Feb!X269+Mar!X269+Abr!X269+May!X269+Jun!X269+Jul!X269+Ago!X269+Set!X269+Oct!X269+Nov!X269+Dic!X269</f>
        <v>0</v>
      </c>
      <c r="Y269" s="30"/>
      <c r="Z269" s="43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7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7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7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7">
        <f>+Ene!X270+Feb!X270+Mar!X270+Abr!X270+May!X270+Jun!X270+Jul!X270+Ago!X270+Set!X270+Oct!X270+Nov!X270+Dic!X270</f>
        <v>0</v>
      </c>
      <c r="Y270" s="30"/>
      <c r="Z270" s="43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7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7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7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7">
        <f>+Ene!X271+Feb!X271+Mar!X271+Abr!X271+May!X271+Jun!X271+Jul!X271+Ago!X271+Set!X271+Oct!X271+Nov!X271+Dic!X271</f>
        <v>0</v>
      </c>
      <c r="Y271" s="30"/>
      <c r="Z271" s="43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7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7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7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7">
        <f>+Ene!X272+Feb!X272+Mar!X272+Abr!X272+May!X272+Jun!X272+Jul!X272+Ago!X272+Set!X272+Oct!X272+Nov!X272+Dic!X272</f>
        <v>0</v>
      </c>
      <c r="Y272" s="30"/>
      <c r="Z272" s="43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7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7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7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7">
        <f>+Ene!X273+Feb!X273+Mar!X273+Abr!X273+May!X273+Jun!X273+Jul!X273+Ago!X273+Set!X273+Oct!X273+Nov!X273+Dic!X273</f>
        <v>0</v>
      </c>
      <c r="Y273" s="30"/>
      <c r="Z273" s="43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7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7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7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7">
        <f>+Ene!X274+Feb!X274+Mar!X274+Abr!X274+May!X274+Jun!X274+Jul!X274+Ago!X274+Set!X274+Oct!X274+Nov!X274+Dic!X274</f>
        <v>0</v>
      </c>
      <c r="Y274" s="30"/>
      <c r="Z274" s="43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7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7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7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7">
        <f>+Ene!X275+Feb!X275+Mar!X275+Abr!X275+May!X275+Jun!X275+Jul!X275+Ago!X275+Set!X275+Oct!X275+Nov!X275+Dic!X275</f>
        <v>0</v>
      </c>
      <c r="Y275" s="30"/>
      <c r="Z275" s="43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7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7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7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7">
        <f>+Ene!X276+Feb!X276+Mar!X276+Abr!X276+May!X276+Jun!X276+Jul!X276+Ago!X276+Set!X276+Oct!X276+Nov!X276+Dic!X276</f>
        <v>0</v>
      </c>
      <c r="Y276" s="30"/>
      <c r="Z276" s="43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7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7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7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7">
        <f>+Ene!X277+Feb!X277+Mar!X277+Abr!X277+May!X277+Jun!X277+Jul!X277+Ago!X277+Set!X277+Oct!X277+Nov!X277+Dic!X277</f>
        <v>0</v>
      </c>
      <c r="Y277" s="30"/>
      <c r="Z277" s="43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7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7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7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7">
        <f>+Ene!X278+Feb!X278+Mar!X278+Abr!X278+May!X278+Jun!X278+Jul!X278+Ago!X278+Set!X278+Oct!X278+Nov!X278+Dic!X278</f>
        <v>0</v>
      </c>
      <c r="Y278" s="30"/>
      <c r="Z278" s="43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7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7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7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7">
        <f>+Ene!X279+Feb!X279+Mar!X279+Abr!X279+May!X279+Jun!X279+Jul!X279+Ago!X279+Set!X279+Oct!X279+Nov!X279+Dic!X279</f>
        <v>0</v>
      </c>
      <c r="Y279" s="30"/>
      <c r="Z279" s="43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7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7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7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7">
        <f>+Ene!X280+Feb!X280+Mar!X280+Abr!X280+May!X280+Jun!X280+Jul!X280+Ago!X280+Set!X280+Oct!X280+Nov!X280+Dic!X280</f>
        <v>0</v>
      </c>
      <c r="Y280" s="30"/>
      <c r="Z280" s="43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7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7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7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7">
        <f>+Ene!X281+Feb!X281+Mar!X281+Abr!X281+May!X281+Jun!X281+Jul!X281+Ago!X281+Set!X281+Oct!X281+Nov!X281+Dic!X281</f>
        <v>0</v>
      </c>
      <c r="Y281" s="30"/>
      <c r="Z281" s="43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7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7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7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7">
        <f>+Ene!X282+Feb!X282+Mar!X282+Abr!X282+May!X282+Jun!X282+Jul!X282+Ago!X282+Set!X282+Oct!X282+Nov!X282+Dic!X282</f>
        <v>0</v>
      </c>
      <c r="Y282" s="30"/>
      <c r="Z282" s="43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7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7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7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7">
        <f>+Ene!X283+Feb!X283+Mar!X283+Abr!X283+May!X283+Jun!X283+Jul!X283+Ago!X283+Set!X283+Oct!X283+Nov!X283+Dic!X283</f>
        <v>0</v>
      </c>
      <c r="Y283" s="30"/>
      <c r="Z283" s="43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7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7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7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7">
        <f>+Ene!X284+Feb!X284+Mar!X284+Abr!X284+May!X284+Jun!X284+Jul!X284+Ago!X284+Set!X284+Oct!X284+Nov!X284+Dic!X284</f>
        <v>0</v>
      </c>
      <c r="Y284" s="30"/>
      <c r="Z284" s="43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0</v>
      </c>
      <c r="K285" s="17">
        <f>+Ene!K285+Feb!K285+Mar!K285+Abr!K285+May!K285+Jun!K285+Jul!K285+Ago!K285+Set!K285+Oct!K285+Nov!K285+Dic!K285</f>
        <v>0</v>
      </c>
      <c r="L285" s="1">
        <f>+Ene!L285+Feb!L285+Mar!L285+Abr!L285+May!L285+Jun!L285+Jul!L285+Ago!L285+Set!L285+Oct!L285+Nov!L285+Dic!L285</f>
        <v>0</v>
      </c>
      <c r="M285" s="17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0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7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0</v>
      </c>
      <c r="V285" s="1">
        <f>+Ene!V285+Feb!V285+Mar!V285+Abr!V285+May!V285+Jun!V285+Jul!V285+Ago!V285+Set!V285+Oct!V285+Nov!V285+Dic!V285</f>
        <v>0</v>
      </c>
      <c r="W285" s="1">
        <f>+Ene!W285+Feb!W285+Mar!W285+Abr!W285+May!W285+Jun!W285+Jul!W285+Ago!W285+Set!W285+Oct!W285+Nov!W285+Dic!W285</f>
        <v>0</v>
      </c>
      <c r="X285" s="17">
        <f>+Ene!X285+Feb!X285+Mar!X285+Abr!X285+May!X285+Jun!X285+Jul!X285+Ago!X285+Set!X285+Oct!X285+Nov!X285+Dic!X285</f>
        <v>0</v>
      </c>
      <c r="Y285" s="30"/>
      <c r="Z285" s="43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7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7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7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7">
        <f>+Ene!X286+Feb!X286+Mar!X286+Abr!X286+May!X286+Jun!X286+Jul!X286+Ago!X286+Set!X286+Oct!X286+Nov!X286+Dic!X286</f>
        <v>0</v>
      </c>
      <c r="Y286" s="30"/>
      <c r="Z286" s="43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7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7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7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7">
        <f>+Ene!X287+Feb!X287+Mar!X287+Abr!X287+May!X287+Jun!X287+Jul!X287+Ago!X287+Set!X287+Oct!X287+Nov!X287+Dic!X287</f>
        <v>0</v>
      </c>
      <c r="Y287" s="30"/>
      <c r="Z287" s="43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7</v>
      </c>
      <c r="K288" s="17">
        <f>+Ene!K288+Feb!K288+Mar!K288+Abr!K288+May!K288+Jun!K288+Jul!K288+Ago!K288+Set!K288+Oct!K288+Nov!K288+Dic!K288</f>
        <v>10</v>
      </c>
      <c r="L288" s="1">
        <f>+Ene!L288+Feb!L288+Mar!L288+Abr!L288+May!L288+Jun!L288+Jul!L288+Ago!L288+Set!L288+Oct!L288+Nov!L288+Dic!L288</f>
        <v>17</v>
      </c>
      <c r="M288" s="17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16</v>
      </c>
      <c r="P288" s="1">
        <f>+Ene!P288+Feb!P288+Mar!P288+Abr!P288+May!P288+Jun!P288+Jul!P288+Ago!P288+Set!P288+Oct!P288+Nov!P288+Dic!P288</f>
        <v>1</v>
      </c>
      <c r="Q288" s="1">
        <f>+Ene!Q288+Feb!Q288+Mar!Q288+Abr!Q288+May!Q288+Jun!Q288+Jul!Q288+Ago!Q288+Set!Q288+Oct!Q288+Nov!Q288+Dic!Q288</f>
        <v>0</v>
      </c>
      <c r="R288" s="17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3</v>
      </c>
      <c r="V288" s="1">
        <f>+Ene!V288+Feb!V288+Mar!V288+Abr!V288+May!V288+Jun!V288+Jul!V288+Ago!V288+Set!V288+Oct!V288+Nov!V288+Dic!V288</f>
        <v>8</v>
      </c>
      <c r="W288" s="1">
        <f>+Ene!W288+Feb!W288+Mar!W288+Abr!W288+May!W288+Jun!W288+Jul!W288+Ago!W288+Set!W288+Oct!W288+Nov!W288+Dic!W288</f>
        <v>6</v>
      </c>
      <c r="X288" s="17">
        <f>+Ene!X288+Feb!X288+Mar!X288+Abr!X288+May!X288+Jun!X288+Jul!X288+Ago!X288+Set!X288+Oct!X288+Nov!X288+Dic!X288</f>
        <v>0</v>
      </c>
      <c r="Y288" s="30"/>
      <c r="Z288" s="43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7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7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7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7">
        <f>+Ene!X289+Feb!X289+Mar!X289+Abr!X289+May!X289+Jun!X289+Jul!X289+Ago!X289+Set!X289+Oct!X289+Nov!X289+Dic!X289</f>
        <v>0</v>
      </c>
      <c r="Y289" s="30"/>
      <c r="Z289" s="43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7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7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7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7">
        <f>+Ene!X290+Feb!X290+Mar!X290+Abr!X290+May!X290+Jun!X290+Jul!X290+Ago!X290+Set!X290+Oct!X290+Nov!X290+Dic!X290</f>
        <v>0</v>
      </c>
      <c r="Y290" s="30"/>
      <c r="Z290" s="43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26</v>
      </c>
      <c r="K291" s="17">
        <f>+Ene!K291+Feb!K291+Mar!K291+Abr!K291+May!K291+Jun!K291+Jul!K291+Ago!K291+Set!K291+Oct!K291+Nov!K291+Dic!K291</f>
        <v>25</v>
      </c>
      <c r="L291" s="1">
        <f>+Ene!L291+Feb!L291+Mar!L291+Abr!L291+May!L291+Jun!L291+Jul!L291+Ago!L291+Set!L291+Oct!L291+Nov!L291+Dic!L291</f>
        <v>48</v>
      </c>
      <c r="M291" s="17">
        <f>+Ene!M291+Feb!M291+Mar!M291+Abr!M291+May!M291+Jun!M291+Jul!M291+Ago!M291+Set!M291+Oct!M291+Nov!M291+Dic!M291</f>
        <v>3</v>
      </c>
      <c r="N291" s="1">
        <f>+Ene!N291+Feb!N291+Mar!N291+Abr!N291+May!N291+Jun!N291+Jul!N291+Ago!N291+Set!N291+Oct!N291+Nov!N291+Dic!N291</f>
        <v>1</v>
      </c>
      <c r="O291" s="1">
        <f>+Ene!O291+Feb!O291+Mar!O291+Abr!O291+May!O291+Jun!O291+Jul!O291+Ago!O291+Set!O291+Oct!O291+Nov!O291+Dic!O291</f>
        <v>46</v>
      </c>
      <c r="P291" s="1">
        <f>+Ene!P291+Feb!P291+Mar!P291+Abr!P291+May!P291+Jun!P291+Jul!P291+Ago!P291+Set!P291+Oct!P291+Nov!P291+Dic!P291</f>
        <v>4</v>
      </c>
      <c r="Q291" s="1">
        <f>+Ene!Q291+Feb!Q291+Mar!Q291+Abr!Q291+May!Q291+Jun!Q291+Jul!Q291+Ago!Q291+Set!Q291+Oct!Q291+Nov!Q291+Dic!Q291</f>
        <v>0</v>
      </c>
      <c r="R291" s="17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1</v>
      </c>
      <c r="U291" s="1">
        <f>+Ene!U291+Feb!U291+Mar!U291+Abr!U291+May!U291+Jun!U291+Jul!U291+Ago!U291+Set!U291+Oct!U291+Nov!U291+Dic!U291</f>
        <v>11</v>
      </c>
      <c r="V291" s="1">
        <f>+Ene!V291+Feb!V291+Mar!V291+Abr!V291+May!V291+Jun!V291+Jul!V291+Ago!V291+Set!V291+Oct!V291+Nov!V291+Dic!V291</f>
        <v>22</v>
      </c>
      <c r="W291" s="1">
        <f>+Ene!W291+Feb!W291+Mar!W291+Abr!W291+May!W291+Jun!W291+Jul!W291+Ago!W291+Set!W291+Oct!W291+Nov!W291+Dic!W291</f>
        <v>18</v>
      </c>
      <c r="X291" s="17">
        <f>+Ene!X291+Feb!X291+Mar!X291+Abr!X291+May!X291+Jun!X291+Jul!X291+Ago!X291+Set!X291+Oct!X291+Nov!X291+Dic!X291</f>
        <v>0</v>
      </c>
      <c r="Y291" s="30"/>
      <c r="Z291" s="43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7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7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7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7">
        <f>+Ene!X292+Feb!X292+Mar!X292+Abr!X292+May!X292+Jun!X292+Jul!X292+Ago!X292+Set!X292+Oct!X292+Nov!X292+Dic!X292</f>
        <v>0</v>
      </c>
      <c r="Y292" s="30"/>
      <c r="Z292" s="43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7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7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7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7">
        <f>+Ene!X293+Feb!X293+Mar!X293+Abr!X293+May!X293+Jun!X293+Jul!X293+Ago!X293+Set!X293+Oct!X293+Nov!X293+Dic!X293</f>
        <v>0</v>
      </c>
      <c r="Y293" s="30"/>
      <c r="Z293" s="43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7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7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7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7">
        <f>+Ene!X294+Feb!X294+Mar!X294+Abr!X294+May!X294+Jun!X294+Jul!X294+Ago!X294+Set!X294+Oct!X294+Nov!X294+Dic!X294</f>
        <v>0</v>
      </c>
      <c r="Y294" s="30"/>
      <c r="Z294" s="43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7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7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7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7">
        <f>+Ene!X295+Feb!X295+Mar!X295+Abr!X295+May!X295+Jun!X295+Jul!X295+Ago!X295+Set!X295+Oct!X295+Nov!X295+Dic!X295</f>
        <v>0</v>
      </c>
      <c r="Y295" s="30"/>
      <c r="Z295" s="43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7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7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7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7">
        <f>+Ene!X296+Feb!X296+Mar!X296+Abr!X296+May!X296+Jun!X296+Jul!X296+Ago!X296+Set!X296+Oct!X296+Nov!X296+Dic!X296</f>
        <v>0</v>
      </c>
      <c r="Y296" s="30"/>
      <c r="Z296" s="43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7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7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7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7">
        <f>+Ene!X297+Feb!X297+Mar!X297+Abr!X297+May!X297+Jun!X297+Jul!X297+Ago!X297+Set!X297+Oct!X297+Nov!X297+Dic!X297</f>
        <v>0</v>
      </c>
      <c r="Y297" s="30"/>
      <c r="Z297" s="43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7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7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7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7">
        <f>+Ene!X298+Feb!X298+Mar!X298+Abr!X298+May!X298+Jun!X298+Jul!X298+Ago!X298+Set!X298+Oct!X298+Nov!X298+Dic!X298</f>
        <v>0</v>
      </c>
      <c r="Y298" s="30"/>
      <c r="Z298" s="43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7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7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7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7">
        <f>+Ene!X299+Feb!X299+Mar!X299+Abr!X299+May!X299+Jun!X299+Jul!X299+Ago!X299+Set!X299+Oct!X299+Nov!X299+Dic!X299</f>
        <v>0</v>
      </c>
      <c r="Y299" s="30"/>
      <c r="Z299" s="43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7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7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7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7">
        <f>+Ene!X300+Feb!X300+Mar!X300+Abr!X300+May!X300+Jun!X300+Jul!X300+Ago!X300+Set!X300+Oct!X300+Nov!X300+Dic!X300</f>
        <v>0</v>
      </c>
      <c r="Y300" s="30"/>
      <c r="Z300" s="43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7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7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7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7">
        <f>+Ene!X301+Feb!X301+Mar!X301+Abr!X301+May!X301+Jun!X301+Jul!X301+Ago!X301+Set!X301+Oct!X301+Nov!X301+Dic!X301</f>
        <v>0</v>
      </c>
      <c r="Y301" s="30"/>
      <c r="Z301" s="43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7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7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7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7">
        <f>+Ene!X302+Feb!X302+Mar!X302+Abr!X302+May!X302+Jun!X302+Jul!X302+Ago!X302+Set!X302+Oct!X302+Nov!X302+Dic!X302</f>
        <v>0</v>
      </c>
      <c r="Y302" s="30"/>
      <c r="Z302" s="43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7">
        <f>+Ene!K303+Feb!K303+Mar!K303+Abr!K303+May!K303+Jun!K303+Jul!K303+Ago!K303+Set!K303+Oct!K303+Nov!K303+Dic!K303</f>
        <v>0</v>
      </c>
      <c r="L303" s="1">
        <f>+Ene!L303+Feb!L303+Mar!L303+Abr!L303+May!L303+Jun!L303+Jul!L303+Ago!L303+Set!L303+Oct!L303+Nov!L303+Dic!L303</f>
        <v>0</v>
      </c>
      <c r="M303" s="17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7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0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7">
        <f>+Ene!X303+Feb!X303+Mar!X303+Abr!X303+May!X303+Jun!X303+Jul!X303+Ago!X303+Set!X303+Oct!X303+Nov!X303+Dic!X303</f>
        <v>0</v>
      </c>
      <c r="Y303" s="30"/>
      <c r="Z303" s="43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7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7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7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7">
        <f>+Ene!X304+Feb!X304+Mar!X304+Abr!X304+May!X304+Jun!X304+Jul!X304+Ago!X304+Set!X304+Oct!X304+Nov!X304+Dic!X304</f>
        <v>0</v>
      </c>
      <c r="Y304" s="30"/>
      <c r="Z304" s="43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7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7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7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7">
        <f>+Ene!X305+Feb!X305+Mar!X305+Abr!X305+May!X305+Jun!X305+Jul!X305+Ago!X305+Set!X305+Oct!X305+Nov!X305+Dic!X305</f>
        <v>0</v>
      </c>
      <c r="Y305" s="30"/>
      <c r="Z305" s="43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7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7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7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7">
        <f>+Ene!X306+Feb!X306+Mar!X306+Abr!X306+May!X306+Jun!X306+Jul!X306+Ago!X306+Set!X306+Oct!X306+Nov!X306+Dic!X306</f>
        <v>0</v>
      </c>
      <c r="Y306" s="30"/>
      <c r="Z306" s="43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7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7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7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7">
        <f>+Ene!X307+Feb!X307+Mar!X307+Abr!X307+May!X307+Jun!X307+Jul!X307+Ago!X307+Set!X307+Oct!X307+Nov!X307+Dic!X307</f>
        <v>0</v>
      </c>
      <c r="Y307" s="30"/>
      <c r="Z307" s="43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7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7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7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7">
        <f>+Ene!X308+Feb!X308+Mar!X308+Abr!X308+May!X308+Jun!X308+Jul!X308+Ago!X308+Set!X308+Oct!X308+Nov!X308+Dic!X308</f>
        <v>0</v>
      </c>
      <c r="Y308" s="30"/>
      <c r="Z308" s="43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7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7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7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7">
        <f>+Ene!X309+Feb!X309+Mar!X309+Abr!X309+May!X309+Jun!X309+Jul!X309+Ago!X309+Set!X309+Oct!X309+Nov!X309+Dic!X309</f>
        <v>0</v>
      </c>
      <c r="Y309" s="30"/>
      <c r="Z309" s="43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7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7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7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7">
        <f>+Ene!X310+Feb!X310+Mar!X310+Abr!X310+May!X310+Jun!X310+Jul!X310+Ago!X310+Set!X310+Oct!X310+Nov!X310+Dic!X310</f>
        <v>0</v>
      </c>
      <c r="Y310" s="30"/>
      <c r="Z310" s="43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7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7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7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7">
        <f>+Ene!X311+Feb!X311+Mar!X311+Abr!X311+May!X311+Jun!X311+Jul!X311+Ago!X311+Set!X311+Oct!X311+Nov!X311+Dic!X311</f>
        <v>0</v>
      </c>
      <c r="Y311" s="30"/>
      <c r="Z311" s="43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7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7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7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7">
        <f>+Ene!X312+Feb!X312+Mar!X312+Abr!X312+May!X312+Jun!X312+Jul!X312+Ago!X312+Set!X312+Oct!X312+Nov!X312+Dic!X312</f>
        <v>0</v>
      </c>
      <c r="Y312" s="30"/>
      <c r="Z312" s="43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0</v>
      </c>
      <c r="K313" s="17">
        <f>+Ene!K313+Feb!K313+Mar!K313+Abr!K313+May!K313+Jun!K313+Jul!K313+Ago!K313+Set!K313+Oct!K313+Nov!K313+Dic!K313</f>
        <v>0</v>
      </c>
      <c r="L313" s="1">
        <f>+Ene!L313+Feb!L313+Mar!L313+Abr!L313+May!L313+Jun!L313+Jul!L313+Ago!L313+Set!L313+Oct!L313+Nov!L313+Dic!L313</f>
        <v>0</v>
      </c>
      <c r="M313" s="17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0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7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0</v>
      </c>
      <c r="W313" s="1">
        <f>+Ene!W313+Feb!W313+Mar!W313+Abr!W313+May!W313+Jun!W313+Jul!W313+Ago!W313+Set!W313+Oct!W313+Nov!W313+Dic!W313</f>
        <v>0</v>
      </c>
      <c r="X313" s="17">
        <f>+Ene!X313+Feb!X313+Mar!X313+Abr!X313+May!X313+Jun!X313+Jul!X313+Ago!X313+Set!X313+Oct!X313+Nov!X313+Dic!X313</f>
        <v>0</v>
      </c>
      <c r="Y313" s="30"/>
      <c r="Z313" s="43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7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7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7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7">
        <f>+Ene!X314+Feb!X314+Mar!X314+Abr!X314+May!X314+Jun!X314+Jul!X314+Ago!X314+Set!X314+Oct!X314+Nov!X314+Dic!X314</f>
        <v>0</v>
      </c>
      <c r="Y314" s="30"/>
      <c r="Z314" s="43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7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7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7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7">
        <f>+Ene!X315+Feb!X315+Mar!X315+Abr!X315+May!X315+Jun!X315+Jul!X315+Ago!X315+Set!X315+Oct!X315+Nov!X315+Dic!X315</f>
        <v>0</v>
      </c>
      <c r="Y315" s="30"/>
      <c r="Z315" s="43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7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7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7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7">
        <f>+Ene!X316+Feb!X316+Mar!X316+Abr!X316+May!X316+Jun!X316+Jul!X316+Ago!X316+Set!X316+Oct!X316+Nov!X316+Dic!X316</f>
        <v>0</v>
      </c>
      <c r="Y316" s="30"/>
      <c r="Z316" s="43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7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7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7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7">
        <f>+Ene!X317+Feb!X317+Mar!X317+Abr!X317+May!X317+Jun!X317+Jul!X317+Ago!X317+Set!X317+Oct!X317+Nov!X317+Dic!X317</f>
        <v>0</v>
      </c>
      <c r="Y317" s="30"/>
      <c r="Z317" s="43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7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7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7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7">
        <f>+Ene!X318+Feb!X318+Mar!X318+Abr!X318+May!X318+Jun!X318+Jul!X318+Ago!X318+Set!X318+Oct!X318+Nov!X318+Dic!X318</f>
        <v>0</v>
      </c>
      <c r="Y318" s="30"/>
      <c r="Z318" s="43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7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7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7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7">
        <f>+Ene!X319+Feb!X319+Mar!X319+Abr!X319+May!X319+Jun!X319+Jul!X319+Ago!X319+Set!X319+Oct!X319+Nov!X319+Dic!X319</f>
        <v>0</v>
      </c>
      <c r="Y319" s="30"/>
      <c r="Z319" s="43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7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7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7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7">
        <f>+Ene!X320+Feb!X320+Mar!X320+Abr!X320+May!X320+Jun!X320+Jul!X320+Ago!X320+Set!X320+Oct!X320+Nov!X320+Dic!X320</f>
        <v>0</v>
      </c>
      <c r="Y320" s="30"/>
      <c r="Z320" s="43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7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7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7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7">
        <f>+Ene!X321+Feb!X321+Mar!X321+Abr!X321+May!X321+Jun!X321+Jul!X321+Ago!X321+Set!X321+Oct!X321+Nov!X321+Dic!X321</f>
        <v>0</v>
      </c>
      <c r="Y321" s="30"/>
      <c r="Z321" s="43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7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7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7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7">
        <f>+Ene!X322+Feb!X322+Mar!X322+Abr!X322+May!X322+Jun!X322+Jul!X322+Ago!X322+Set!X322+Oct!X322+Nov!X322+Dic!X322</f>
        <v>0</v>
      </c>
      <c r="Y322" s="30"/>
      <c r="Z322" s="43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7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7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7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7">
        <f>+Ene!X323+Feb!X323+Mar!X323+Abr!X323+May!X323+Jun!X323+Jul!X323+Ago!X323+Set!X323+Oct!X323+Nov!X323+Dic!X323</f>
        <v>0</v>
      </c>
      <c r="Y323" s="30"/>
      <c r="Z323" s="43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7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7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7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7">
        <f>+Ene!X324+Feb!X324+Mar!X324+Abr!X324+May!X324+Jun!X324+Jul!X324+Ago!X324+Set!X324+Oct!X324+Nov!X324+Dic!X324</f>
        <v>0</v>
      </c>
      <c r="Y324" s="30"/>
      <c r="Z324" s="43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7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7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7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7">
        <f>+Ene!X325+Feb!X325+Mar!X325+Abr!X325+May!X325+Jun!X325+Jul!X325+Ago!X325+Set!X325+Oct!X325+Nov!X325+Dic!X325</f>
        <v>0</v>
      </c>
      <c r="Y325" s="30"/>
      <c r="Z325" s="43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7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7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7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7">
        <f>+Ene!X326+Feb!X326+Mar!X326+Abr!X326+May!X326+Jun!X326+Jul!X326+Ago!X326+Set!X326+Oct!X326+Nov!X326+Dic!X326</f>
        <v>0</v>
      </c>
      <c r="Y326" s="30"/>
      <c r="Z326" s="43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7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7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7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7">
        <f>+Ene!X327+Feb!X327+Mar!X327+Abr!X327+May!X327+Jun!X327+Jul!X327+Ago!X327+Set!X327+Oct!X327+Nov!X327+Dic!X327</f>
        <v>0</v>
      </c>
      <c r="Y327" s="30"/>
      <c r="Z327" s="43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7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7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7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7">
        <f>+Ene!X328+Feb!X328+Mar!X328+Abr!X328+May!X328+Jun!X328+Jul!X328+Ago!X328+Set!X328+Oct!X328+Nov!X328+Dic!X328</f>
        <v>0</v>
      </c>
      <c r="Y328" s="30"/>
      <c r="Z328" s="43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7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7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7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7">
        <f>+Ene!X329+Feb!X329+Mar!X329+Abr!X329+May!X329+Jun!X329+Jul!X329+Ago!X329+Set!X329+Oct!X329+Nov!X329+Dic!X329</f>
        <v>0</v>
      </c>
      <c r="Y329" s="30"/>
      <c r="Z329" s="43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7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7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7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7">
        <f>+Ene!X330+Feb!X330+Mar!X330+Abr!X330+May!X330+Jun!X330+Jul!X330+Ago!X330+Set!X330+Oct!X330+Nov!X330+Dic!X330</f>
        <v>0</v>
      </c>
      <c r="Y330" s="30"/>
      <c r="Z330" s="43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7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7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7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7">
        <f>+Ene!X331+Feb!X331+Mar!X331+Abr!X331+May!X331+Jun!X331+Jul!X331+Ago!X331+Set!X331+Oct!X331+Nov!X331+Dic!X331</f>
        <v>0</v>
      </c>
      <c r="Y331" s="30"/>
      <c r="Z331" s="43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7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7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7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7">
        <f>+Ene!X332+Feb!X332+Mar!X332+Abr!X332+May!X332+Jun!X332+Jul!X332+Ago!X332+Set!X332+Oct!X332+Nov!X332+Dic!X332</f>
        <v>0</v>
      </c>
      <c r="Y332" s="30"/>
      <c r="Z332" s="43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7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7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7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7">
        <f>+Ene!X333+Feb!X333+Mar!X333+Abr!X333+May!X333+Jun!X333+Jul!X333+Ago!X333+Set!X333+Oct!X333+Nov!X333+Dic!X333</f>
        <v>0</v>
      </c>
      <c r="Y333" s="30"/>
      <c r="Z333" s="43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7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7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7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7">
        <f>+Ene!X334+Feb!X334+Mar!X334+Abr!X334+May!X334+Jun!X334+Jul!X334+Ago!X334+Set!X334+Oct!X334+Nov!X334+Dic!X334</f>
        <v>0</v>
      </c>
      <c r="Y334" s="30"/>
      <c r="Z334" s="43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7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7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7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7">
        <f>+Ene!X335+Feb!X335+Mar!X335+Abr!X335+May!X335+Jun!X335+Jul!X335+Ago!X335+Set!X335+Oct!X335+Nov!X335+Dic!X335</f>
        <v>0</v>
      </c>
      <c r="Y335" s="30"/>
      <c r="Z335" s="43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7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7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7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7">
        <f>+Ene!X336+Feb!X336+Mar!X336+Abr!X336+May!X336+Jun!X336+Jul!X336+Ago!X336+Set!X336+Oct!X336+Nov!X336+Dic!X336</f>
        <v>0</v>
      </c>
      <c r="Y336" s="30"/>
      <c r="Z336" s="43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7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7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7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7">
        <f>+Ene!X337+Feb!X337+Mar!X337+Abr!X337+May!X337+Jun!X337+Jul!X337+Ago!X337+Set!X337+Oct!X337+Nov!X337+Dic!X337</f>
        <v>0</v>
      </c>
      <c r="Y337" s="30"/>
      <c r="Z337" s="43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7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7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7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7">
        <f>+Ene!X338+Feb!X338+Mar!X338+Abr!X338+May!X338+Jun!X338+Jul!X338+Ago!X338+Set!X338+Oct!X338+Nov!X338+Dic!X338</f>
        <v>0</v>
      </c>
      <c r="Y338" s="30"/>
      <c r="Z338" s="43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7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7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7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7">
        <f>+Ene!X339+Feb!X339+Mar!X339+Abr!X339+May!X339+Jun!X339+Jul!X339+Ago!X339+Set!X339+Oct!X339+Nov!X339+Dic!X339</f>
        <v>0</v>
      </c>
      <c r="Y339" s="30"/>
      <c r="Z339" s="43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7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7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7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7">
        <f>+Ene!X340+Feb!X340+Mar!X340+Abr!X340+May!X340+Jun!X340+Jul!X340+Ago!X340+Set!X340+Oct!X340+Nov!X340+Dic!X340</f>
        <v>0</v>
      </c>
      <c r="Y340" s="30"/>
      <c r="Z340" s="43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7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7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7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7">
        <f>+Ene!X341+Feb!X341+Mar!X341+Abr!X341+May!X341+Jun!X341+Jul!X341+Ago!X341+Set!X341+Oct!X341+Nov!X341+Dic!X341</f>
        <v>0</v>
      </c>
      <c r="Y341" s="30"/>
      <c r="Z341" s="43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7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7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7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7">
        <f>+Ene!X342+Feb!X342+Mar!X342+Abr!X342+May!X342+Jun!X342+Jul!X342+Ago!X342+Set!X342+Oct!X342+Nov!X342+Dic!X342</f>
        <v>0</v>
      </c>
      <c r="Y342" s="30"/>
      <c r="Z342" s="43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7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7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7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7">
        <f>+Ene!X343+Feb!X343+Mar!X343+Abr!X343+May!X343+Jun!X343+Jul!X343+Ago!X343+Set!X343+Oct!X343+Nov!X343+Dic!X343</f>
        <v>0</v>
      </c>
      <c r="Y343" s="30"/>
      <c r="Z343" s="43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7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7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7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7">
        <f>+Ene!X344+Feb!X344+Mar!X344+Abr!X344+May!X344+Jun!X344+Jul!X344+Ago!X344+Set!X344+Oct!X344+Nov!X344+Dic!X344</f>
        <v>0</v>
      </c>
      <c r="Y344" s="30"/>
      <c r="Z344" s="43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7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7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7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7">
        <f>+Ene!X345+Feb!X345+Mar!X345+Abr!X345+May!X345+Jun!X345+Jul!X345+Ago!X345+Set!X345+Oct!X345+Nov!X345+Dic!X345</f>
        <v>0</v>
      </c>
      <c r="Y345" s="30"/>
      <c r="Z345" s="43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7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7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7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7">
        <f>+Ene!X346+Feb!X346+Mar!X346+Abr!X346+May!X346+Jun!X346+Jul!X346+Ago!X346+Set!X346+Oct!X346+Nov!X346+Dic!X346</f>
        <v>0</v>
      </c>
      <c r="Y346" s="30"/>
      <c r="Z346" s="43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7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7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7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7">
        <f>+Ene!X347+Feb!X347+Mar!X347+Abr!X347+May!X347+Jun!X347+Jul!X347+Ago!X347+Set!X347+Oct!X347+Nov!X347+Dic!X347</f>
        <v>0</v>
      </c>
      <c r="Y347" s="30"/>
      <c r="Z347" s="43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7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7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7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7">
        <f>+Ene!X348+Feb!X348+Mar!X348+Abr!X348+May!X348+Jun!X348+Jul!X348+Ago!X348+Set!X348+Oct!X348+Nov!X348+Dic!X348</f>
        <v>0</v>
      </c>
      <c r="Y348" s="30"/>
      <c r="Z348" s="43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7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7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7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7">
        <f>+Ene!X349+Feb!X349+Mar!X349+Abr!X349+May!X349+Jun!X349+Jul!X349+Ago!X349+Set!X349+Oct!X349+Nov!X349+Dic!X349</f>
        <v>0</v>
      </c>
      <c r="Y349" s="30"/>
      <c r="Z349" s="43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7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7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7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7">
        <f>+Ene!X350+Feb!X350+Mar!X350+Abr!X350+May!X350+Jun!X350+Jul!X350+Ago!X350+Set!X350+Oct!X350+Nov!X350+Dic!X350</f>
        <v>0</v>
      </c>
      <c r="Y350" s="30"/>
      <c r="Z350" s="43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7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7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7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7">
        <f>+Ene!X351+Feb!X351+Mar!X351+Abr!X351+May!X351+Jun!X351+Jul!X351+Ago!X351+Set!X351+Oct!X351+Nov!X351+Dic!X351</f>
        <v>0</v>
      </c>
      <c r="Y351" s="30"/>
      <c r="Z351" s="43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7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7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7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7">
        <f>+Ene!X352+Feb!X352+Mar!X352+Abr!X352+May!X352+Jun!X352+Jul!X352+Ago!X352+Set!X352+Oct!X352+Nov!X352+Dic!X352</f>
        <v>0</v>
      </c>
      <c r="Y352" s="30"/>
      <c r="Z352" s="43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7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7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7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7">
        <f>+Ene!X353+Feb!X353+Mar!X353+Abr!X353+May!X353+Jun!X353+Jul!X353+Ago!X353+Set!X353+Oct!X353+Nov!X353+Dic!X353</f>
        <v>0</v>
      </c>
      <c r="Y353" s="30"/>
      <c r="Z353" s="43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7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7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7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7">
        <f>+Ene!X354+Feb!X354+Mar!X354+Abr!X354+May!X354+Jun!X354+Jul!X354+Ago!X354+Set!X354+Oct!X354+Nov!X354+Dic!X354</f>
        <v>0</v>
      </c>
      <c r="Y354" s="30"/>
      <c r="Z354" s="43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7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7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7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7">
        <f>+Ene!X355+Feb!X355+Mar!X355+Abr!X355+May!X355+Jun!X355+Jul!X355+Ago!X355+Set!X355+Oct!X355+Nov!X355+Dic!X355</f>
        <v>0</v>
      </c>
      <c r="Y355" s="30"/>
      <c r="Z355" s="43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7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7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7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7">
        <f>+Ene!X356+Feb!X356+Mar!X356+Abr!X356+May!X356+Jun!X356+Jul!X356+Ago!X356+Set!X356+Oct!X356+Nov!X356+Dic!X356</f>
        <v>0</v>
      </c>
      <c r="Y356" s="30"/>
      <c r="Z356" s="43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7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7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7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7">
        <f>+Ene!X357+Feb!X357+Mar!X357+Abr!X357+May!X357+Jun!X357+Jul!X357+Ago!X357+Set!X357+Oct!X357+Nov!X357+Dic!X357</f>
        <v>0</v>
      </c>
      <c r="Y357" s="30"/>
      <c r="Z357" s="43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7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7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7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7">
        <f>+Ene!X358+Feb!X358+Mar!X358+Abr!X358+May!X358+Jun!X358+Jul!X358+Ago!X358+Set!X358+Oct!X358+Nov!X358+Dic!X358</f>
        <v>0</v>
      </c>
      <c r="Y358" s="30"/>
      <c r="Z358" s="43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7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7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7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7">
        <f>+Ene!X359+Feb!X359+Mar!X359+Abr!X359+May!X359+Jun!X359+Jul!X359+Ago!X359+Set!X359+Oct!X359+Nov!X359+Dic!X359</f>
        <v>0</v>
      </c>
      <c r="Y359" s="30"/>
      <c r="Z359" s="43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7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7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7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7">
        <f>+Ene!X360+Feb!X360+Mar!X360+Abr!X360+May!X360+Jun!X360+Jul!X360+Ago!X360+Set!X360+Oct!X360+Nov!X360+Dic!X360</f>
        <v>0</v>
      </c>
      <c r="Y360" s="30"/>
      <c r="Z360" s="43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7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7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7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7">
        <f>+Ene!X361+Feb!X361+Mar!X361+Abr!X361+May!X361+Jun!X361+Jul!X361+Ago!X361+Set!X361+Oct!X361+Nov!X361+Dic!X361</f>
        <v>0</v>
      </c>
      <c r="Y361" s="30"/>
      <c r="Z361" s="43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7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7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7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7">
        <f>+Ene!X362+Feb!X362+Mar!X362+Abr!X362+May!X362+Jun!X362+Jul!X362+Ago!X362+Set!X362+Oct!X362+Nov!X362+Dic!X362</f>
        <v>0</v>
      </c>
      <c r="Y362" s="30"/>
      <c r="Z362" s="43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7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7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7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7">
        <f>+Ene!X363+Feb!X363+Mar!X363+Abr!X363+May!X363+Jun!X363+Jul!X363+Ago!X363+Set!X363+Oct!X363+Nov!X363+Dic!X363</f>
        <v>0</v>
      </c>
      <c r="Y363" s="30"/>
      <c r="Z363" s="43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7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7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7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7">
        <f>+Ene!X364+Feb!X364+Mar!X364+Abr!X364+May!X364+Jun!X364+Jul!X364+Ago!X364+Set!X364+Oct!X364+Nov!X364+Dic!X364</f>
        <v>0</v>
      </c>
      <c r="Y364" s="30"/>
      <c r="Z364" s="43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7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7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7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7">
        <f>+Ene!X365+Feb!X365+Mar!X365+Abr!X365+May!X365+Jun!X365+Jul!X365+Ago!X365+Set!X365+Oct!X365+Nov!X365+Dic!X365</f>
        <v>0</v>
      </c>
      <c r="Y365" s="30"/>
      <c r="Z365" s="43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7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7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7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7">
        <f>+Ene!X366+Feb!X366+Mar!X366+Abr!X366+May!X366+Jun!X366+Jul!X366+Ago!X366+Set!X366+Oct!X366+Nov!X366+Dic!X366</f>
        <v>0</v>
      </c>
      <c r="Y366" s="30"/>
      <c r="Z366" s="43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7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7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7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7">
        <f>+Ene!X367+Feb!X367+Mar!X367+Abr!X367+May!X367+Jun!X367+Jul!X367+Ago!X367+Set!X367+Oct!X367+Nov!X367+Dic!X367</f>
        <v>0</v>
      </c>
      <c r="Y367" s="30"/>
      <c r="Z367" s="43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7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7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7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7">
        <f>+Ene!X368+Feb!X368+Mar!X368+Abr!X368+May!X368+Jun!X368+Jul!X368+Ago!X368+Set!X368+Oct!X368+Nov!X368+Dic!X368</f>
        <v>0</v>
      </c>
      <c r="Y368" s="30"/>
      <c r="Z368" s="43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7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7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7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7">
        <f>+Ene!X369+Feb!X369+Mar!X369+Abr!X369+May!X369+Jun!X369+Jul!X369+Ago!X369+Set!X369+Oct!X369+Nov!X369+Dic!X369</f>
        <v>0</v>
      </c>
      <c r="Y369" s="30"/>
      <c r="Z369" s="43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7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7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7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7">
        <f>+Ene!X370+Feb!X370+Mar!X370+Abr!X370+May!X370+Jun!X370+Jul!X370+Ago!X370+Set!X370+Oct!X370+Nov!X370+Dic!X370</f>
        <v>0</v>
      </c>
      <c r="Y370" s="30"/>
      <c r="Z370" s="43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7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7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7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7">
        <f>+Ene!X371+Feb!X371+Mar!X371+Abr!X371+May!X371+Jun!X371+Jul!X371+Ago!X371+Set!X371+Oct!X371+Nov!X371+Dic!X371</f>
        <v>0</v>
      </c>
      <c r="Y371" s="30"/>
      <c r="Z371" s="43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7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7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7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7">
        <f>+Ene!X372+Feb!X372+Mar!X372+Abr!X372+May!X372+Jun!X372+Jul!X372+Ago!X372+Set!X372+Oct!X372+Nov!X372+Dic!X372</f>
        <v>0</v>
      </c>
      <c r="Y372" s="30"/>
      <c r="Z372" s="43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369</v>
      </c>
      <c r="K373" s="17">
        <f>+Ene!K373+Feb!K373+Mar!K373+Abr!K373+May!K373+Jun!K373+Jul!K373+Ago!K373+Set!K373+Oct!K373+Nov!K373+Dic!K373</f>
        <v>399</v>
      </c>
      <c r="L373" s="1">
        <f>+Ene!L373+Feb!L373+Mar!L373+Abr!L373+May!L373+Jun!L373+Jul!L373+Ago!L373+Set!L373+Oct!L373+Nov!L373+Dic!L373</f>
        <v>655</v>
      </c>
      <c r="M373" s="17">
        <f>+Ene!M373+Feb!M373+Mar!M373+Abr!M373+May!M373+Jun!M373+Jul!M373+Ago!M373+Set!M373+Oct!M373+Nov!M373+Dic!M373</f>
        <v>113</v>
      </c>
      <c r="N373" s="1">
        <f>+Ene!N373+Feb!N373+Mar!N373+Abr!N373+May!N373+Jun!N373+Jul!N373+Ago!N373+Set!N373+Oct!N373+Nov!N373+Dic!N373</f>
        <v>28</v>
      </c>
      <c r="O373" s="1">
        <f>+Ene!O373+Feb!O373+Mar!O373+Abr!O373+May!O373+Jun!O373+Jul!O373+Ago!O373+Set!O373+Oct!O373+Nov!O373+Dic!O373</f>
        <v>674</v>
      </c>
      <c r="P373" s="1">
        <f>+Ene!P373+Feb!P373+Mar!P373+Abr!P373+May!P373+Jun!P373+Jul!P373+Ago!P373+Set!P373+Oct!P373+Nov!P373+Dic!P373</f>
        <v>56</v>
      </c>
      <c r="Q373" s="1">
        <f>+Ene!Q373+Feb!Q373+Mar!Q373+Abr!Q373+May!Q373+Jun!Q373+Jul!Q373+Ago!Q373+Set!Q373+Oct!Q373+Nov!Q373+Dic!Q373</f>
        <v>2</v>
      </c>
      <c r="R373" s="17">
        <f>+Ene!R373+Feb!R373+Mar!R373+Abr!R373+May!R373+Jun!R373+Jul!R373+Ago!R373+Set!R373+Oct!R373+Nov!R373+Dic!R373</f>
        <v>8</v>
      </c>
      <c r="S373" s="16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8</v>
      </c>
      <c r="U373" s="1">
        <f>+Ene!U373+Feb!U373+Mar!U373+Abr!U373+May!U373+Jun!U373+Jul!U373+Ago!U373+Set!U373+Oct!U373+Nov!U373+Dic!U373</f>
        <v>70</v>
      </c>
      <c r="V373" s="1">
        <f>+Ene!V373+Feb!V373+Mar!V373+Abr!V373+May!V373+Jun!V373+Jul!V373+Ago!V373+Set!V373+Oct!V373+Nov!V373+Dic!V373</f>
        <v>244</v>
      </c>
      <c r="W373" s="1">
        <f>+Ene!W373+Feb!W373+Mar!W373+Abr!W373+May!W373+Jun!W373+Jul!W373+Ago!W373+Set!W373+Oct!W373+Nov!W373+Dic!W373</f>
        <v>454</v>
      </c>
      <c r="X373" s="17">
        <f>+Ene!X373+Feb!X373+Mar!X373+Abr!X373+May!X373+Jun!X373+Jul!X373+Ago!X373+Set!X373+Oct!X373+Nov!X373+Dic!X373</f>
        <v>0</v>
      </c>
      <c r="Y373" s="30"/>
      <c r="Z373" s="43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7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7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7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7">
        <f>+Ene!X374+Feb!X374+Mar!X374+Abr!X374+May!X374+Jun!X374+Jul!X374+Ago!X374+Set!X374+Oct!X374+Nov!X374+Dic!X374</f>
        <v>0</v>
      </c>
      <c r="Y374" s="30"/>
      <c r="Z374" s="43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7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7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7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7">
        <f>+Ene!X375+Feb!X375+Mar!X375+Abr!X375+May!X375+Jun!X375+Jul!X375+Ago!X375+Set!X375+Oct!X375+Nov!X375+Dic!X375</f>
        <v>0</v>
      </c>
      <c r="Y375" s="30"/>
      <c r="Z375" s="43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7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7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7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7">
        <f>+Ene!X376+Feb!X376+Mar!X376+Abr!X376+May!X376+Jun!X376+Jul!X376+Ago!X376+Set!X376+Oct!X376+Nov!X376+Dic!X376</f>
        <v>0</v>
      </c>
      <c r="Y376" s="30"/>
      <c r="Z376" s="43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7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7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7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7">
        <f>+Ene!X377+Feb!X377+Mar!X377+Abr!X377+May!X377+Jun!X377+Jul!X377+Ago!X377+Set!X377+Oct!X377+Nov!X377+Dic!X377</f>
        <v>0</v>
      </c>
      <c r="Y377" s="30"/>
      <c r="Z377" s="43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7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7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7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7">
        <f>+Ene!X378+Feb!X378+Mar!X378+Abr!X378+May!X378+Jun!X378+Jul!X378+Ago!X378+Set!X378+Oct!X378+Nov!X378+Dic!X378</f>
        <v>0</v>
      </c>
      <c r="Y378" s="30"/>
      <c r="Z378" s="43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7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7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7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7">
        <f>+Ene!X379+Feb!X379+Mar!X379+Abr!X379+May!X379+Jun!X379+Jul!X379+Ago!X379+Set!X379+Oct!X379+Nov!X379+Dic!X379</f>
        <v>0</v>
      </c>
      <c r="Y379" s="30"/>
      <c r="Z379" s="43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7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7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7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7">
        <f>+Ene!X380+Feb!X380+Mar!X380+Abr!X380+May!X380+Jun!X380+Jul!X380+Ago!X380+Set!X380+Oct!X380+Nov!X380+Dic!X380</f>
        <v>0</v>
      </c>
      <c r="Y380" s="30"/>
      <c r="Z380" s="43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7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7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7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7">
        <f>+Ene!X381+Feb!X381+Mar!X381+Abr!X381+May!X381+Jun!X381+Jul!X381+Ago!X381+Set!X381+Oct!X381+Nov!X381+Dic!X381</f>
        <v>0</v>
      </c>
      <c r="Y381" s="30"/>
      <c r="Z381" s="43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7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7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7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7">
        <f>+Ene!X382+Feb!X382+Mar!X382+Abr!X382+May!X382+Jun!X382+Jul!X382+Ago!X382+Set!X382+Oct!X382+Nov!X382+Dic!X382</f>
        <v>0</v>
      </c>
      <c r="Y382" s="30"/>
      <c r="Z382" s="43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7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7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7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7">
        <f>+Ene!X383+Feb!X383+Mar!X383+Abr!X383+May!X383+Jun!X383+Jul!X383+Ago!X383+Set!X383+Oct!X383+Nov!X383+Dic!X383</f>
        <v>0</v>
      </c>
      <c r="Y383" s="30"/>
      <c r="Z383" s="43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7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7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7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7">
        <f>+Ene!X384+Feb!X384+Mar!X384+Abr!X384+May!X384+Jun!X384+Jul!X384+Ago!X384+Set!X384+Oct!X384+Nov!X384+Dic!X384</f>
        <v>0</v>
      </c>
      <c r="Y384" s="30"/>
      <c r="Z384" s="43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7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7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7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7">
        <f>+Ene!X385+Feb!X385+Mar!X385+Abr!X385+May!X385+Jun!X385+Jul!X385+Ago!X385+Set!X385+Oct!X385+Nov!X385+Dic!X385</f>
        <v>0</v>
      </c>
      <c r="Y385" s="30"/>
      <c r="Z385" s="43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7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7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7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7">
        <f>+Ene!X386+Feb!X386+Mar!X386+Abr!X386+May!X386+Jun!X386+Jul!X386+Ago!X386+Set!X386+Oct!X386+Nov!X386+Dic!X386</f>
        <v>0</v>
      </c>
      <c r="Y386" s="30"/>
      <c r="Z386" s="43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0</v>
      </c>
      <c r="K387" s="17">
        <f>+Ene!K387+Feb!K387+Mar!K387+Abr!K387+May!K387+Jun!K387+Jul!K387+Ago!K387+Set!K387+Oct!K387+Nov!K387+Dic!K387</f>
        <v>0</v>
      </c>
      <c r="L387" s="1">
        <f>+Ene!L387+Feb!L387+Mar!L387+Abr!L387+May!L387+Jun!L387+Jul!L387+Ago!L387+Set!L387+Oct!L387+Nov!L387+Dic!L387</f>
        <v>0</v>
      </c>
      <c r="M387" s="17">
        <f>+Ene!M387+Feb!M387+Mar!M387+Abr!M387+May!M387+Jun!M387+Jul!M387+Ago!M387+Set!M387+Oct!M387+Nov!M387+Dic!M387</f>
        <v>0</v>
      </c>
      <c r="N387" s="1">
        <f>+Ene!N387+Feb!N387+Mar!N387+Abr!N387+May!N387+Jun!N387+Jul!N387+Ago!N387+Set!N387+Oct!N387+Nov!N387+Dic!N387</f>
        <v>0</v>
      </c>
      <c r="O387" s="1">
        <f>+Ene!O387+Feb!O387+Mar!O387+Abr!O387+May!O387+Jun!O387+Jul!O387+Ago!O387+Set!O387+Oct!O387+Nov!O387+Dic!O387</f>
        <v>0</v>
      </c>
      <c r="P387" s="1">
        <f>+Ene!P387+Feb!P387+Mar!P387+Abr!P387+May!P387+Jun!P387+Jul!P387+Ago!P387+Set!P387+Oct!P387+Nov!P387+Dic!P387</f>
        <v>0</v>
      </c>
      <c r="Q387" s="1">
        <f>+Ene!Q387+Feb!Q387+Mar!Q387+Abr!Q387+May!Q387+Jun!Q387+Jul!Q387+Ago!Q387+Set!Q387+Oct!Q387+Nov!Q387+Dic!Q387</f>
        <v>0</v>
      </c>
      <c r="R387" s="17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0</v>
      </c>
      <c r="W387" s="1">
        <f>+Ene!W387+Feb!W387+Mar!W387+Abr!W387+May!W387+Jun!W387+Jul!W387+Ago!W387+Set!W387+Oct!W387+Nov!W387+Dic!W387</f>
        <v>0</v>
      </c>
      <c r="X387" s="17">
        <f>+Ene!X387+Feb!X387+Mar!X387+Abr!X387+May!X387+Jun!X387+Jul!X387+Ago!X387+Set!X387+Oct!X387+Nov!X387+Dic!X387</f>
        <v>0</v>
      </c>
      <c r="Y387" s="30"/>
      <c r="Z387" s="43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7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7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7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7">
        <f>+Ene!X388+Feb!X388+Mar!X388+Abr!X388+May!X388+Jun!X388+Jul!X388+Ago!X388+Set!X388+Oct!X388+Nov!X388+Dic!X388</f>
        <v>0</v>
      </c>
      <c r="Y388" s="30"/>
      <c r="Z388" s="43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7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7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7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7">
        <f>+Ene!X389+Feb!X389+Mar!X389+Abr!X389+May!X389+Jun!X389+Jul!X389+Ago!X389+Set!X389+Oct!X389+Nov!X389+Dic!X389</f>
        <v>0</v>
      </c>
      <c r="Y389" s="30"/>
      <c r="Z389" s="43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7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7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7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7">
        <f>+Ene!X390+Feb!X390+Mar!X390+Abr!X390+May!X390+Jun!X390+Jul!X390+Ago!X390+Set!X390+Oct!X390+Nov!X390+Dic!X390</f>
        <v>0</v>
      </c>
      <c r="Y390" s="30"/>
      <c r="Z390" s="43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7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7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7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7">
        <f>+Ene!X391+Feb!X391+Mar!X391+Abr!X391+May!X391+Jun!X391+Jul!X391+Ago!X391+Set!X391+Oct!X391+Nov!X391+Dic!X391</f>
        <v>0</v>
      </c>
      <c r="Y391" s="30"/>
      <c r="Z391" s="43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0</v>
      </c>
      <c r="K392" s="17">
        <f>+Ene!K392+Feb!K392+Mar!K392+Abr!K392+May!K392+Jun!K392+Jul!K392+Ago!K392+Set!K392+Oct!K392+Nov!K392+Dic!K392</f>
        <v>0</v>
      </c>
      <c r="L392" s="1">
        <f>+Ene!L392+Feb!L392+Mar!L392+Abr!L392+May!L392+Jun!L392+Jul!L392+Ago!L392+Set!L392+Oct!L392+Nov!L392+Dic!L392</f>
        <v>0</v>
      </c>
      <c r="M392" s="17">
        <f>+Ene!M392+Feb!M392+Mar!M392+Abr!M392+May!M392+Jun!M392+Jul!M392+Ago!M392+Set!M392+Oct!M392+Nov!M392+Dic!M392</f>
        <v>0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0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7">
        <f>+Ene!R392+Feb!R392+Mar!R392+Abr!R392+May!R392+Jun!R392+Jul!R392+Ago!R392+Set!R392+Oct!R392+Nov!R392+Dic!R392</f>
        <v>0</v>
      </c>
      <c r="S392" s="16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+Ene!W392+Feb!W392+Mar!W392+Abr!W392+May!W392+Jun!W392+Jul!W392+Ago!W392+Set!W392+Oct!W392+Nov!W392+Dic!W392</f>
        <v>0</v>
      </c>
      <c r="X392" s="17">
        <f>+Ene!X392+Feb!X392+Mar!X392+Abr!X392+May!X392+Jun!X392+Jul!X392+Ago!X392+Set!X392+Oct!X392+Nov!X392+Dic!X392</f>
        <v>0</v>
      </c>
      <c r="Y392" s="30"/>
      <c r="Z392" s="43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7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7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7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7">
        <f>+Ene!X393+Feb!X393+Mar!X393+Abr!X393+May!X393+Jun!X393+Jul!X393+Ago!X393+Set!X393+Oct!X393+Nov!X393+Dic!X393</f>
        <v>0</v>
      </c>
      <c r="Y393" s="30"/>
      <c r="Z393" s="43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7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7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7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7">
        <f>+Ene!X394+Feb!X394+Mar!X394+Abr!X394+May!X394+Jun!X394+Jul!X394+Ago!X394+Set!X394+Oct!X394+Nov!X394+Dic!X394</f>
        <v>0</v>
      </c>
      <c r="Y394" s="30"/>
      <c r="Z394" s="43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7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7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7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7">
        <f>+Ene!X395+Feb!X395+Mar!X395+Abr!X395+May!X395+Jun!X395+Jul!X395+Ago!X395+Set!X395+Oct!X395+Nov!X395+Dic!X395</f>
        <v>0</v>
      </c>
      <c r="Y395" s="30"/>
      <c r="Z395" s="43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7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7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7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7">
        <f>+Ene!X396+Feb!X396+Mar!X396+Abr!X396+May!X396+Jun!X396+Jul!X396+Ago!X396+Set!X396+Oct!X396+Nov!X396+Dic!X396</f>
        <v>0</v>
      </c>
      <c r="Y396" s="30"/>
      <c r="Z396" s="43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7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7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7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7">
        <f>+Ene!X397+Feb!X397+Mar!X397+Abr!X397+May!X397+Jun!X397+Jul!X397+Ago!X397+Set!X397+Oct!X397+Nov!X397+Dic!X397</f>
        <v>0</v>
      </c>
      <c r="Y397" s="30"/>
      <c r="Z397" s="43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73</v>
      </c>
      <c r="K398" s="17">
        <f>+Ene!K398+Feb!K398+Mar!K398+Abr!K398+May!K398+Jun!K398+Jul!K398+Ago!K398+Set!K398+Oct!K398+Nov!K398+Dic!K398</f>
        <v>77</v>
      </c>
      <c r="L398" s="1">
        <f>+Ene!L398+Feb!L398+Mar!L398+Abr!L398+May!L398+Jun!L398+Jul!L398+Ago!L398+Set!L398+Oct!L398+Nov!L398+Dic!L398</f>
        <v>136</v>
      </c>
      <c r="M398" s="17">
        <f>+Ene!M398+Feb!M398+Mar!M398+Abr!M398+May!M398+Jun!M398+Jul!M398+Ago!M398+Set!M398+Oct!M398+Nov!M398+Dic!M398</f>
        <v>14</v>
      </c>
      <c r="N398" s="1">
        <f>+Ene!N398+Feb!N398+Mar!N398+Abr!N398+May!N398+Jun!N398+Jul!N398+Ago!N398+Set!N398+Oct!N398+Nov!N398+Dic!N398</f>
        <v>10</v>
      </c>
      <c r="O398" s="1">
        <f>+Ene!O398+Feb!O398+Mar!O398+Abr!O398+May!O398+Jun!O398+Jul!O398+Ago!O398+Set!O398+Oct!O398+Nov!O398+Dic!O398</f>
        <v>136</v>
      </c>
      <c r="P398" s="1">
        <f>+Ene!P398+Feb!P398+Mar!P398+Abr!P398+May!P398+Jun!P398+Jul!P398+Ago!P398+Set!P398+Oct!P398+Nov!P398+Dic!P398</f>
        <v>4</v>
      </c>
      <c r="Q398" s="1">
        <f>+Ene!Q398+Feb!Q398+Mar!Q398+Abr!Q398+May!Q398+Jun!Q398+Jul!Q398+Ago!Q398+Set!Q398+Oct!Q398+Nov!Q398+Dic!Q398</f>
        <v>0</v>
      </c>
      <c r="R398" s="17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1</v>
      </c>
      <c r="V398" s="1">
        <f>+Ene!V398+Feb!V398+Mar!V398+Abr!V398+May!V398+Jun!V398+Jul!V398+Ago!V398+Set!V398+Oct!V398+Nov!V398+Dic!V398</f>
        <v>62</v>
      </c>
      <c r="W398" s="1">
        <f>+Ene!W398+Feb!W398+Mar!W398+Abr!W398+May!W398+Jun!W398+Jul!W398+Ago!W398+Set!W398+Oct!W398+Nov!W398+Dic!W398</f>
        <v>87</v>
      </c>
      <c r="X398" s="17">
        <f>+Ene!X398+Feb!X398+Mar!X398+Abr!X398+May!X398+Jun!X398+Jul!X398+Ago!X398+Set!X398+Oct!X398+Nov!X398+Dic!X398</f>
        <v>0</v>
      </c>
      <c r="Y398" s="30"/>
      <c r="Z398" s="43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7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7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7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7">
        <f>+Ene!X399+Feb!X399+Mar!X399+Abr!X399+May!X399+Jun!X399+Jul!X399+Ago!X399+Set!X399+Oct!X399+Nov!X399+Dic!X399</f>
        <v>0</v>
      </c>
      <c r="Y399" s="30"/>
      <c r="Z399" s="43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7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7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7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7">
        <f>+Ene!X400+Feb!X400+Mar!X400+Abr!X400+May!X400+Jun!X400+Jul!X400+Ago!X400+Set!X400+Oct!X400+Nov!X400+Dic!X400</f>
        <v>0</v>
      </c>
      <c r="Y400" s="30"/>
      <c r="Z400" s="43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7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7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7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7">
        <f>+Ene!X401+Feb!X401+Mar!X401+Abr!X401+May!X401+Jun!X401+Jul!X401+Ago!X401+Set!X401+Oct!X401+Nov!X401+Dic!X401</f>
        <v>0</v>
      </c>
      <c r="Y401" s="30"/>
      <c r="Z401" s="43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7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7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7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7">
        <f>+Ene!X402+Feb!X402+Mar!X402+Abr!X402+May!X402+Jun!X402+Jul!X402+Ago!X402+Set!X402+Oct!X402+Nov!X402+Dic!X402</f>
        <v>0</v>
      </c>
      <c r="Y402" s="30"/>
      <c r="Z402" s="43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7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7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7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7">
        <f>+Ene!X403+Feb!X403+Mar!X403+Abr!X403+May!X403+Jun!X403+Jul!X403+Ago!X403+Set!X403+Oct!X403+Nov!X403+Dic!X403</f>
        <v>0</v>
      </c>
      <c r="Y403" s="30"/>
      <c r="Z403" s="43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7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7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7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7">
        <f>+Ene!X404+Feb!X404+Mar!X404+Abr!X404+May!X404+Jun!X404+Jul!X404+Ago!X404+Set!X404+Oct!X404+Nov!X404+Dic!X404</f>
        <v>0</v>
      </c>
      <c r="Y404" s="30"/>
      <c r="Z404" s="43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7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7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7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7">
        <f>+Ene!X405+Feb!X405+Mar!X405+Abr!X405+May!X405+Jun!X405+Jul!X405+Ago!X405+Set!X405+Oct!X405+Nov!X405+Dic!X405</f>
        <v>0</v>
      </c>
      <c r="Y405" s="30"/>
      <c r="Z405" s="43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7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7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7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7">
        <f>+Ene!X406+Feb!X406+Mar!X406+Abr!X406+May!X406+Jun!X406+Jul!X406+Ago!X406+Set!X406+Oct!X406+Nov!X406+Dic!X406</f>
        <v>0</v>
      </c>
      <c r="Y406" s="30"/>
      <c r="Z406" s="43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7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7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7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7">
        <f>+Ene!X407+Feb!X407+Mar!X407+Abr!X407+May!X407+Jun!X407+Jul!X407+Ago!X407+Set!X407+Oct!X407+Nov!X407+Dic!X407</f>
        <v>0</v>
      </c>
      <c r="Y407" s="30"/>
      <c r="Z407" s="43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7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7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7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7">
        <f>+Ene!X408+Feb!X408+Mar!X408+Abr!X408+May!X408+Jun!X408+Jul!X408+Ago!X408+Set!X408+Oct!X408+Nov!X408+Dic!X408</f>
        <v>0</v>
      </c>
      <c r="Y408" s="30"/>
      <c r="Z408" s="43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7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7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7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7">
        <f>+Ene!X409+Feb!X409+Mar!X409+Abr!X409+May!X409+Jun!X409+Jul!X409+Ago!X409+Set!X409+Oct!X409+Nov!X409+Dic!X409</f>
        <v>0</v>
      </c>
      <c r="Y409" s="30"/>
      <c r="Z409" s="43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7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7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7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7">
        <f>+Ene!X410+Feb!X410+Mar!X410+Abr!X410+May!X410+Jun!X410+Jul!X410+Ago!X410+Set!X410+Oct!X410+Nov!X410+Dic!X410</f>
        <v>0</v>
      </c>
      <c r="Y410" s="30"/>
      <c r="Z410" s="43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7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7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7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7">
        <f>+Ene!X411+Feb!X411+Mar!X411+Abr!X411+May!X411+Jun!X411+Jul!X411+Ago!X411+Set!X411+Oct!X411+Nov!X411+Dic!X411</f>
        <v>0</v>
      </c>
      <c r="Y411" s="30"/>
      <c r="Z411" s="43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7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7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7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7">
        <f>+Ene!X412+Feb!X412+Mar!X412+Abr!X412+May!X412+Jun!X412+Jul!X412+Ago!X412+Set!X412+Oct!X412+Nov!X412+Dic!X412</f>
        <v>0</v>
      </c>
      <c r="Y412" s="30"/>
      <c r="Z412" s="43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7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7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7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7">
        <f>+Ene!X413+Feb!X413+Mar!X413+Abr!X413+May!X413+Jun!X413+Jul!X413+Ago!X413+Set!X413+Oct!X413+Nov!X413+Dic!X413</f>
        <v>0</v>
      </c>
      <c r="Y413" s="30"/>
      <c r="Z413" s="43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7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7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7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7">
        <f>+Ene!X414+Feb!X414+Mar!X414+Abr!X414+May!X414+Jun!X414+Jul!X414+Ago!X414+Set!X414+Oct!X414+Nov!X414+Dic!X414</f>
        <v>0</v>
      </c>
      <c r="Y414" s="30"/>
      <c r="Z414" s="43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7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7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7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7">
        <f>+Ene!X415+Feb!X415+Mar!X415+Abr!X415+May!X415+Jun!X415+Jul!X415+Ago!X415+Set!X415+Oct!X415+Nov!X415+Dic!X415</f>
        <v>0</v>
      </c>
      <c r="Y415" s="30"/>
      <c r="Z415" s="43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7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7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7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7">
        <f>+Ene!X416+Feb!X416+Mar!X416+Abr!X416+May!X416+Jun!X416+Jul!X416+Ago!X416+Set!X416+Oct!X416+Nov!X416+Dic!X416</f>
        <v>0</v>
      </c>
      <c r="Y416" s="30"/>
      <c r="Z416" s="43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7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7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7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7">
        <f>+Ene!X417+Feb!X417+Mar!X417+Abr!X417+May!X417+Jun!X417+Jul!X417+Ago!X417+Set!X417+Oct!X417+Nov!X417+Dic!X417</f>
        <v>0</v>
      </c>
      <c r="Y417" s="30"/>
      <c r="Z417" s="43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7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7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7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7">
        <f>+Ene!X418+Feb!X418+Mar!X418+Abr!X418+May!X418+Jun!X418+Jul!X418+Ago!X418+Set!X418+Oct!X418+Nov!X418+Dic!X418</f>
        <v>0</v>
      </c>
      <c r="Y418" s="30"/>
      <c r="Z418" s="43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7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7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7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7">
        <f>+Ene!X419+Feb!X419+Mar!X419+Abr!X419+May!X419+Jun!X419+Jul!X419+Ago!X419+Set!X419+Oct!X419+Nov!X419+Dic!X419</f>
        <v>0</v>
      </c>
      <c r="Y419" s="30"/>
      <c r="Z419" s="43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7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7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7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7">
        <f>+Ene!X420+Feb!X420+Mar!X420+Abr!X420+May!X420+Jun!X420+Jul!X420+Ago!X420+Set!X420+Oct!X420+Nov!X420+Dic!X420</f>
        <v>0</v>
      </c>
      <c r="Y420" s="30"/>
      <c r="Z420" s="43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7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7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7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7">
        <f>+Ene!X421+Feb!X421+Mar!X421+Abr!X421+May!X421+Jun!X421+Jul!X421+Ago!X421+Set!X421+Oct!X421+Nov!X421+Dic!X421</f>
        <v>0</v>
      </c>
      <c r="Y421" s="30"/>
      <c r="Z421" s="43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7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7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7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7">
        <f>+Ene!X422+Feb!X422+Mar!X422+Abr!X422+May!X422+Jun!X422+Jul!X422+Ago!X422+Set!X422+Oct!X422+Nov!X422+Dic!X422</f>
        <v>0</v>
      </c>
      <c r="Y422" s="30"/>
      <c r="Z422" s="43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7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7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7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7">
        <f>+Ene!X423+Feb!X423+Mar!X423+Abr!X423+May!X423+Jun!X423+Jul!X423+Ago!X423+Set!X423+Oct!X423+Nov!X423+Dic!X423</f>
        <v>0</v>
      </c>
      <c r="Y423" s="30"/>
      <c r="Z423" s="43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7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7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7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7">
        <f>+Ene!X424+Feb!X424+Mar!X424+Abr!X424+May!X424+Jun!X424+Jul!X424+Ago!X424+Set!X424+Oct!X424+Nov!X424+Dic!X424</f>
        <v>0</v>
      </c>
      <c r="Y424" s="30"/>
      <c r="Z424" s="43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7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7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7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7">
        <f>+Ene!X425+Feb!X425+Mar!X425+Abr!X425+May!X425+Jun!X425+Jul!X425+Ago!X425+Set!X425+Oct!X425+Nov!X425+Dic!X425</f>
        <v>0</v>
      </c>
      <c r="Y425" s="30"/>
      <c r="Z425" s="43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7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7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7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7">
        <f>+Ene!X426+Feb!X426+Mar!X426+Abr!X426+May!X426+Jun!X426+Jul!X426+Ago!X426+Set!X426+Oct!X426+Nov!X426+Dic!X426</f>
        <v>0</v>
      </c>
      <c r="Y426" s="30"/>
      <c r="Z426" s="43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7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7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7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7">
        <f>+Ene!X427+Feb!X427+Mar!X427+Abr!X427+May!X427+Jun!X427+Jul!X427+Ago!X427+Set!X427+Oct!X427+Nov!X427+Dic!X427</f>
        <v>0</v>
      </c>
      <c r="Y427" s="30"/>
      <c r="Z427" s="43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7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7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7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7">
        <f>+Ene!X428+Feb!X428+Mar!X428+Abr!X428+May!X428+Jun!X428+Jul!X428+Ago!X428+Set!X428+Oct!X428+Nov!X428+Dic!X428</f>
        <v>0</v>
      </c>
      <c r="Y428" s="30"/>
      <c r="Z428" s="43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7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7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7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7">
        <f>+Ene!X429+Feb!X429+Mar!X429+Abr!X429+May!X429+Jun!X429+Jul!X429+Ago!X429+Set!X429+Oct!X429+Nov!X429+Dic!X429</f>
        <v>0</v>
      </c>
      <c r="Y429" s="30"/>
      <c r="Z429" s="43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7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7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7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7">
        <f>+Ene!X430+Feb!X430+Mar!X430+Abr!X430+May!X430+Jun!X430+Jul!X430+Ago!X430+Set!X430+Oct!X430+Nov!X430+Dic!X430</f>
        <v>0</v>
      </c>
      <c r="Y430" s="30"/>
      <c r="Z430" s="43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7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7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7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7">
        <f>+Ene!X431+Feb!X431+Mar!X431+Abr!X431+May!X431+Jun!X431+Jul!X431+Ago!X431+Set!X431+Oct!X431+Nov!X431+Dic!X431</f>
        <v>0</v>
      </c>
      <c r="Y431" s="30"/>
      <c r="Z431" s="43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7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7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7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7">
        <f>+Ene!X432+Feb!X432+Mar!X432+Abr!X432+May!X432+Jun!X432+Jul!X432+Ago!X432+Set!X432+Oct!X432+Nov!X432+Dic!X432</f>
        <v>0</v>
      </c>
      <c r="Y432" s="30"/>
      <c r="Z432" s="43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7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7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7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7">
        <f>+Ene!X433+Feb!X433+Mar!X433+Abr!X433+May!X433+Jun!X433+Jul!X433+Ago!X433+Set!X433+Oct!X433+Nov!X433+Dic!X433</f>
        <v>0</v>
      </c>
      <c r="Y433" s="30"/>
      <c r="Z433" s="43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7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7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7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7">
        <f>+Ene!X434+Feb!X434+Mar!X434+Abr!X434+May!X434+Jun!X434+Jul!X434+Ago!X434+Set!X434+Oct!X434+Nov!X434+Dic!X434</f>
        <v>0</v>
      </c>
      <c r="Y434" s="30"/>
      <c r="Z434" s="43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7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7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7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7">
        <f>+Ene!X435+Feb!X435+Mar!X435+Abr!X435+May!X435+Jun!X435+Jul!X435+Ago!X435+Set!X435+Oct!X435+Nov!X435+Dic!X435</f>
        <v>0</v>
      </c>
      <c r="Y435" s="30"/>
      <c r="Z435" s="43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7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7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7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7">
        <f>+Ene!X436+Feb!X436+Mar!X436+Abr!X436+May!X436+Jun!X436+Jul!X436+Ago!X436+Set!X436+Oct!X436+Nov!X436+Dic!X436</f>
        <v>0</v>
      </c>
      <c r="Y436" s="30"/>
      <c r="Z436" s="43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7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7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7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7">
        <f>+Ene!X437+Feb!X437+Mar!X437+Abr!X437+May!X437+Jun!X437+Jul!X437+Ago!X437+Set!X437+Oct!X437+Nov!X437+Dic!X437</f>
        <v>0</v>
      </c>
      <c r="Y437" s="30"/>
      <c r="Z437" s="43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7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7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7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7">
        <f>+Ene!X438+Feb!X438+Mar!X438+Abr!X438+May!X438+Jun!X438+Jul!X438+Ago!X438+Set!X438+Oct!X438+Nov!X438+Dic!X438</f>
        <v>0</v>
      </c>
      <c r="Y438" s="30"/>
      <c r="Z438" s="43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7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7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7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7">
        <f>+Ene!X439+Feb!X439+Mar!X439+Abr!X439+May!X439+Jun!X439+Jul!X439+Ago!X439+Set!X439+Oct!X439+Nov!X439+Dic!X439</f>
        <v>0</v>
      </c>
      <c r="Y439" s="30"/>
      <c r="Z439" s="43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7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7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7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7">
        <f>+Ene!X440+Feb!X440+Mar!X440+Abr!X440+May!X440+Jun!X440+Jul!X440+Ago!X440+Set!X440+Oct!X440+Nov!X440+Dic!X440</f>
        <v>0</v>
      </c>
      <c r="Y440" s="30"/>
      <c r="Z440" s="43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7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7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7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7">
        <f>+Ene!X441+Feb!X441+Mar!X441+Abr!X441+May!X441+Jun!X441+Jul!X441+Ago!X441+Set!X441+Oct!X441+Nov!X441+Dic!X441</f>
        <v>0</v>
      </c>
      <c r="Y441" s="30"/>
      <c r="Z441" s="43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7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7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7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7">
        <f>+Ene!X442+Feb!X442+Mar!X442+Abr!X442+May!X442+Jun!X442+Jul!X442+Ago!X442+Set!X442+Oct!X442+Nov!X442+Dic!X442</f>
        <v>0</v>
      </c>
      <c r="Y442" s="30"/>
      <c r="Z442" s="43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7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7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7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7">
        <f>+Ene!X443+Feb!X443+Mar!X443+Abr!X443+May!X443+Jun!X443+Jul!X443+Ago!X443+Set!X443+Oct!X443+Nov!X443+Dic!X443</f>
        <v>0</v>
      </c>
      <c r="Y443" s="30"/>
      <c r="Z443" s="43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7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7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7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7">
        <f>+Ene!X444+Feb!X444+Mar!X444+Abr!X444+May!X444+Jun!X444+Jul!X444+Ago!X444+Set!X444+Oct!X444+Nov!X444+Dic!X444</f>
        <v>0</v>
      </c>
      <c r="Y444" s="30"/>
      <c r="Z444" s="43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7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7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7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7">
        <f>+Ene!X445+Feb!X445+Mar!X445+Abr!X445+May!X445+Jun!X445+Jul!X445+Ago!X445+Set!X445+Oct!X445+Nov!X445+Dic!X445</f>
        <v>0</v>
      </c>
      <c r="Y445" s="30"/>
      <c r="Z445" s="43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7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7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7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7">
        <f>+Ene!X446+Feb!X446+Mar!X446+Abr!X446+May!X446+Jun!X446+Jul!X446+Ago!X446+Set!X446+Oct!X446+Nov!X446+Dic!X446</f>
        <v>0</v>
      </c>
      <c r="Y446" s="30"/>
      <c r="Z446" s="43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7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7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7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7">
        <f>+Ene!X447+Feb!X447+Mar!X447+Abr!X447+May!X447+Jun!X447+Jul!X447+Ago!X447+Set!X447+Oct!X447+Nov!X447+Dic!X447</f>
        <v>0</v>
      </c>
      <c r="Y447" s="30"/>
      <c r="Z447" s="43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7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7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7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7">
        <f>+Ene!X448+Feb!X448+Mar!X448+Abr!X448+May!X448+Jun!X448+Jul!X448+Ago!X448+Set!X448+Oct!X448+Nov!X448+Dic!X448</f>
        <v>0</v>
      </c>
      <c r="Y448" s="30"/>
      <c r="Z448" s="43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7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7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7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7">
        <f>+Ene!X449+Feb!X449+Mar!X449+Abr!X449+May!X449+Jun!X449+Jul!X449+Ago!X449+Set!X449+Oct!X449+Nov!X449+Dic!X449</f>
        <v>0</v>
      </c>
      <c r="Y449" s="30"/>
      <c r="Z449" s="43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7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7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7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7">
        <f>+Ene!X450+Feb!X450+Mar!X450+Abr!X450+May!X450+Jun!X450+Jul!X450+Ago!X450+Set!X450+Oct!X450+Nov!X450+Dic!X450</f>
        <v>0</v>
      </c>
      <c r="Y450" s="30"/>
      <c r="Z450" s="43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7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7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7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7">
        <f>+Ene!X451+Feb!X451+Mar!X451+Abr!X451+May!X451+Jun!X451+Jul!X451+Ago!X451+Set!X451+Oct!X451+Nov!X451+Dic!X451</f>
        <v>0</v>
      </c>
      <c r="Y451" s="30"/>
      <c r="Z451" s="43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7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7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7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7">
        <f>+Ene!X452+Feb!X452+Mar!X452+Abr!X452+May!X452+Jun!X452+Jul!X452+Ago!X452+Set!X452+Oct!X452+Nov!X452+Dic!X452</f>
        <v>0</v>
      </c>
      <c r="Y452" s="30"/>
      <c r="Z452" s="43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7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7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7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7">
        <f>+Ene!X453+Feb!X453+Mar!X453+Abr!X453+May!X453+Jun!X453+Jul!X453+Ago!X453+Set!X453+Oct!X453+Nov!X453+Dic!X453</f>
        <v>0</v>
      </c>
      <c r="Y453" s="30"/>
      <c r="Z453" s="43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7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7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7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7">
        <f>+Ene!X454+Feb!X454+Mar!X454+Abr!X454+May!X454+Jun!X454+Jul!X454+Ago!X454+Set!X454+Oct!X454+Nov!X454+Dic!X454</f>
        <v>0</v>
      </c>
      <c r="Y454" s="30"/>
      <c r="Z454" s="43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7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7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7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7">
        <f>+Ene!X455+Feb!X455+Mar!X455+Abr!X455+May!X455+Jun!X455+Jul!X455+Ago!X455+Set!X455+Oct!X455+Nov!X455+Dic!X455</f>
        <v>0</v>
      </c>
      <c r="Y455" s="30"/>
      <c r="Z455" s="43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7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7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7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7">
        <f>+Ene!X456+Feb!X456+Mar!X456+Abr!X456+May!X456+Jun!X456+Jul!X456+Ago!X456+Set!X456+Oct!X456+Nov!X456+Dic!X456</f>
        <v>0</v>
      </c>
      <c r="Y456" s="30"/>
      <c r="Z456" s="43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7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7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7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7">
        <f>+Ene!X457+Feb!X457+Mar!X457+Abr!X457+May!X457+Jun!X457+Jul!X457+Ago!X457+Set!X457+Oct!X457+Nov!X457+Dic!X457</f>
        <v>0</v>
      </c>
      <c r="Y457" s="30"/>
      <c r="Z457" s="43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7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7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7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7">
        <f>+Ene!X458+Feb!X458+Mar!X458+Abr!X458+May!X458+Jun!X458+Jul!X458+Ago!X458+Set!X458+Oct!X458+Nov!X458+Dic!X458</f>
        <v>0</v>
      </c>
      <c r="Y458" s="30"/>
      <c r="Z458" s="43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7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7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7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7">
        <f>+Ene!X459+Feb!X459+Mar!X459+Abr!X459+May!X459+Jun!X459+Jul!X459+Ago!X459+Set!X459+Oct!X459+Nov!X459+Dic!X459</f>
        <v>0</v>
      </c>
      <c r="Y459" s="30"/>
      <c r="Z459" s="43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7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7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7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7">
        <f>+Ene!X460+Feb!X460+Mar!X460+Abr!X460+May!X460+Jun!X460+Jul!X460+Ago!X460+Set!X460+Oct!X460+Nov!X460+Dic!X460</f>
        <v>0</v>
      </c>
      <c r="Y460" s="30"/>
      <c r="Z460" s="43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7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7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7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7">
        <f>+Ene!X461+Feb!X461+Mar!X461+Abr!X461+May!X461+Jun!X461+Jul!X461+Ago!X461+Set!X461+Oct!X461+Nov!X461+Dic!X461</f>
        <v>0</v>
      </c>
      <c r="Y461" s="30"/>
      <c r="Z461" s="43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7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7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7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7">
        <f>+Ene!X462+Feb!X462+Mar!X462+Abr!X462+May!X462+Jun!X462+Jul!X462+Ago!X462+Set!X462+Oct!X462+Nov!X462+Dic!X462</f>
        <v>0</v>
      </c>
      <c r="Y462" s="30"/>
      <c r="Z462" s="43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7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7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7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7">
        <f>+Ene!X463+Feb!X463+Mar!X463+Abr!X463+May!X463+Jun!X463+Jul!X463+Ago!X463+Set!X463+Oct!X463+Nov!X463+Dic!X463</f>
        <v>0</v>
      </c>
      <c r="Y463" s="30"/>
      <c r="Z463" s="43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7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7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7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7">
        <f>+Ene!X464+Feb!X464+Mar!X464+Abr!X464+May!X464+Jun!X464+Jul!X464+Ago!X464+Set!X464+Oct!X464+Nov!X464+Dic!X464</f>
        <v>0</v>
      </c>
      <c r="Y464" s="30"/>
      <c r="Z464" s="43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7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7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7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7">
        <f>+Ene!X465+Feb!X465+Mar!X465+Abr!X465+May!X465+Jun!X465+Jul!X465+Ago!X465+Set!X465+Oct!X465+Nov!X465+Dic!X465</f>
        <v>0</v>
      </c>
      <c r="Y465" s="30"/>
      <c r="Z465" s="43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7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7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7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7">
        <f>+Ene!X466+Feb!X466+Mar!X466+Abr!X466+May!X466+Jun!X466+Jul!X466+Ago!X466+Set!X466+Oct!X466+Nov!X466+Dic!X466</f>
        <v>0</v>
      </c>
      <c r="Y466" s="30"/>
      <c r="Z466" s="43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7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7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7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7">
        <f>+Ene!X467+Feb!X467+Mar!X467+Abr!X467+May!X467+Jun!X467+Jul!X467+Ago!X467+Set!X467+Oct!X467+Nov!X467+Dic!X467</f>
        <v>0</v>
      </c>
      <c r="Y467" s="30"/>
      <c r="Z467" s="43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7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7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7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7">
        <f>+Ene!X468+Feb!X468+Mar!X468+Abr!X468+May!X468+Jun!X468+Jul!X468+Ago!X468+Set!X468+Oct!X468+Nov!X468+Dic!X468</f>
        <v>0</v>
      </c>
      <c r="Y468" s="30"/>
      <c r="Z468" s="43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7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7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7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7">
        <f>+Ene!X469+Feb!X469+Mar!X469+Abr!X469+May!X469+Jun!X469+Jul!X469+Ago!X469+Set!X469+Oct!X469+Nov!X469+Dic!X469</f>
        <v>0</v>
      </c>
      <c r="Y469" s="30"/>
      <c r="Z469" s="43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7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7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7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7">
        <f>+Ene!X470+Feb!X470+Mar!X470+Abr!X470+May!X470+Jun!X470+Jul!X470+Ago!X470+Set!X470+Oct!X470+Nov!X470+Dic!X470</f>
        <v>0</v>
      </c>
      <c r="Y470" s="30"/>
      <c r="Z470" s="43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7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7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7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7">
        <f>+Ene!X471+Feb!X471+Mar!X471+Abr!X471+May!X471+Jun!X471+Jul!X471+Ago!X471+Set!X471+Oct!X471+Nov!X471+Dic!X471</f>
        <v>0</v>
      </c>
      <c r="Y471" s="30"/>
      <c r="Z471" s="43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7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7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7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7">
        <f>+Ene!X472+Feb!X472+Mar!X472+Abr!X472+May!X472+Jun!X472+Jul!X472+Ago!X472+Set!X472+Oct!X472+Nov!X472+Dic!X472</f>
        <v>0</v>
      </c>
      <c r="Y472" s="30"/>
      <c r="Z472" s="43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7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7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7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7">
        <f>+Ene!X473+Feb!X473+Mar!X473+Abr!X473+May!X473+Jun!X473+Jul!X473+Ago!X473+Set!X473+Oct!X473+Nov!X473+Dic!X473</f>
        <v>0</v>
      </c>
      <c r="Y473" s="30"/>
      <c r="Z473" s="43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7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7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7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7">
        <f>+Ene!X474+Feb!X474+Mar!X474+Abr!X474+May!X474+Jun!X474+Jul!X474+Ago!X474+Set!X474+Oct!X474+Nov!X474+Dic!X474</f>
        <v>0</v>
      </c>
      <c r="Y474" s="30"/>
      <c r="Z474" s="43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7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7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7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7">
        <f>+Ene!X475+Feb!X475+Mar!X475+Abr!X475+May!X475+Jun!X475+Jul!X475+Ago!X475+Set!X475+Oct!X475+Nov!X475+Dic!X475</f>
        <v>0</v>
      </c>
      <c r="Y475" s="30"/>
      <c r="Z475" s="43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7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7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7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7">
        <f>+Ene!X476+Feb!X476+Mar!X476+Abr!X476+May!X476+Jun!X476+Jul!X476+Ago!X476+Set!X476+Oct!X476+Nov!X476+Dic!X476</f>
        <v>0</v>
      </c>
      <c r="Y476" s="30"/>
      <c r="Z476" s="43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7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7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7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7">
        <f>+Ene!X477+Feb!X477+Mar!X477+Abr!X477+May!X477+Jun!X477+Jul!X477+Ago!X477+Set!X477+Oct!X477+Nov!X477+Dic!X477</f>
        <v>0</v>
      </c>
      <c r="Y477" s="30"/>
      <c r="Z477" s="43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7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7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7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7">
        <f>+Ene!X478+Feb!X478+Mar!X478+Abr!X478+May!X478+Jun!X478+Jul!X478+Ago!X478+Set!X478+Oct!X478+Nov!X478+Dic!X478</f>
        <v>0</v>
      </c>
      <c r="Y478" s="30"/>
      <c r="Z478" s="43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7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7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7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7">
        <f>+Ene!X479+Feb!X479+Mar!X479+Abr!X479+May!X479+Jun!X479+Jul!X479+Ago!X479+Set!X479+Oct!X479+Nov!X479+Dic!X479</f>
        <v>0</v>
      </c>
      <c r="Y479" s="30"/>
      <c r="Z479" s="43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7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7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7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7">
        <f>+Ene!X480+Feb!X480+Mar!X480+Abr!X480+May!X480+Jun!X480+Jul!X480+Ago!X480+Set!X480+Oct!X480+Nov!X480+Dic!X480</f>
        <v>0</v>
      </c>
      <c r="Y480" s="30"/>
      <c r="Z480" s="43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7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7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7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7">
        <f>+Ene!X481+Feb!X481+Mar!X481+Abr!X481+May!X481+Jun!X481+Jul!X481+Ago!X481+Set!X481+Oct!X481+Nov!X481+Dic!X481</f>
        <v>0</v>
      </c>
      <c r="Y481" s="30"/>
      <c r="Z481" s="43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7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7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7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7">
        <f>+Ene!X482+Feb!X482+Mar!X482+Abr!X482+May!X482+Jun!X482+Jul!X482+Ago!X482+Set!X482+Oct!X482+Nov!X482+Dic!X482</f>
        <v>0</v>
      </c>
      <c r="Y482" s="30"/>
      <c r="Z482" s="43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7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7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7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7">
        <f>+Ene!X483+Feb!X483+Mar!X483+Abr!X483+May!X483+Jun!X483+Jul!X483+Ago!X483+Set!X483+Oct!X483+Nov!X483+Dic!X483</f>
        <v>0</v>
      </c>
      <c r="Y483" s="30"/>
      <c r="Z483" s="43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7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7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7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7">
        <f>+Ene!X484+Feb!X484+Mar!X484+Abr!X484+May!X484+Jun!X484+Jul!X484+Ago!X484+Set!X484+Oct!X484+Nov!X484+Dic!X484</f>
        <v>0</v>
      </c>
      <c r="Y484" s="30"/>
      <c r="Z484" s="43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7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7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7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7">
        <f>+Ene!X485+Feb!X485+Mar!X485+Abr!X485+May!X485+Jun!X485+Jul!X485+Ago!X485+Set!X485+Oct!X485+Nov!X485+Dic!X485</f>
        <v>0</v>
      </c>
      <c r="Y485" s="30"/>
      <c r="Z485" s="43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7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7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7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7">
        <f>+Ene!X486+Feb!X486+Mar!X486+Abr!X486+May!X486+Jun!X486+Jul!X486+Ago!X486+Set!X486+Oct!X486+Nov!X486+Dic!X486</f>
        <v>0</v>
      </c>
      <c r="Y486" s="30"/>
      <c r="Z486" s="43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7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7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7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7">
        <f>+Ene!X487+Feb!X487+Mar!X487+Abr!X487+May!X487+Jun!X487+Jul!X487+Ago!X487+Set!X487+Oct!X487+Nov!X487+Dic!X487</f>
        <v>0</v>
      </c>
      <c r="Y487" s="30"/>
      <c r="Z487" s="43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7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7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7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7">
        <f>+Ene!X488+Feb!X488+Mar!X488+Abr!X488+May!X488+Jun!X488+Jul!X488+Ago!X488+Set!X488+Oct!X488+Nov!X488+Dic!X488</f>
        <v>0</v>
      </c>
      <c r="Y488" s="30"/>
      <c r="Z488" s="43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7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7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7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7">
        <f>+Ene!X489+Feb!X489+Mar!X489+Abr!X489+May!X489+Jun!X489+Jul!X489+Ago!X489+Set!X489+Oct!X489+Nov!X489+Dic!X489</f>
        <v>0</v>
      </c>
      <c r="Y489" s="30"/>
      <c r="Z489" s="43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7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7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7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7">
        <f>+Ene!X490+Feb!X490+Mar!X490+Abr!X490+May!X490+Jun!X490+Jul!X490+Ago!X490+Set!X490+Oct!X490+Nov!X490+Dic!X490</f>
        <v>0</v>
      </c>
      <c r="Y490" s="30"/>
      <c r="Z490" s="43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7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7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7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7">
        <f>+Ene!X491+Feb!X491+Mar!X491+Abr!X491+May!X491+Jun!X491+Jul!X491+Ago!X491+Set!X491+Oct!X491+Nov!X491+Dic!X491</f>
        <v>0</v>
      </c>
      <c r="Y491" s="30"/>
      <c r="Z491" s="43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7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7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7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7">
        <f>+Ene!X492+Feb!X492+Mar!X492+Abr!X492+May!X492+Jun!X492+Jul!X492+Ago!X492+Set!X492+Oct!X492+Nov!X492+Dic!X492</f>
        <v>0</v>
      </c>
      <c r="Y492" s="30"/>
      <c r="Z492" s="43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7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7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7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7">
        <f>+Ene!X493+Feb!X493+Mar!X493+Abr!X493+May!X493+Jun!X493+Jul!X493+Ago!X493+Set!X493+Oct!X493+Nov!X493+Dic!X493</f>
        <v>0</v>
      </c>
      <c r="Y493" s="30"/>
      <c r="Z493" s="43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7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7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7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7">
        <f>+Ene!X494+Feb!X494+Mar!X494+Abr!X494+May!X494+Jun!X494+Jul!X494+Ago!X494+Set!X494+Oct!X494+Nov!X494+Dic!X494</f>
        <v>0</v>
      </c>
      <c r="Y494" s="30"/>
      <c r="Z494" s="43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7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7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7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7">
        <f>+Ene!X495+Feb!X495+Mar!X495+Abr!X495+May!X495+Jun!X495+Jul!X495+Ago!X495+Set!X495+Oct!X495+Nov!X495+Dic!X495</f>
        <v>0</v>
      </c>
      <c r="Y495" s="30"/>
      <c r="Z495" s="43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7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7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7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7">
        <f>+Ene!X496+Feb!X496+Mar!X496+Abr!X496+May!X496+Jun!X496+Jul!X496+Ago!X496+Set!X496+Oct!X496+Nov!X496+Dic!X496</f>
        <v>0</v>
      </c>
      <c r="Y496" s="30"/>
      <c r="Z496" s="43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7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7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7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7">
        <f>+Ene!X497+Feb!X497+Mar!X497+Abr!X497+May!X497+Jun!X497+Jul!X497+Ago!X497+Set!X497+Oct!X497+Nov!X497+Dic!X497</f>
        <v>0</v>
      </c>
      <c r="Y497" s="30"/>
      <c r="Z497" s="43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7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7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7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7">
        <f>+Ene!X498+Feb!X498+Mar!X498+Abr!X498+May!X498+Jun!X498+Jul!X498+Ago!X498+Set!X498+Oct!X498+Nov!X498+Dic!X498</f>
        <v>0</v>
      </c>
      <c r="Y498" s="30"/>
      <c r="Z498" s="43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7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7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7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7">
        <f>+Ene!X499+Feb!X499+Mar!X499+Abr!X499+May!X499+Jun!X499+Jul!X499+Ago!X499+Set!X499+Oct!X499+Nov!X499+Dic!X499</f>
        <v>0</v>
      </c>
      <c r="Y499" s="30"/>
      <c r="Z499" s="43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7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7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7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7">
        <f>+Ene!X500+Feb!X500+Mar!X500+Abr!X500+May!X500+Jun!X500+Jul!X500+Ago!X500+Set!X500+Oct!X500+Nov!X500+Dic!X500</f>
        <v>0</v>
      </c>
      <c r="Y500" s="30"/>
      <c r="Z500" s="43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7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7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7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7">
        <f>+Ene!X501+Feb!X501+Mar!X501+Abr!X501+May!X501+Jun!X501+Jul!X501+Ago!X501+Set!X501+Oct!X501+Nov!X501+Dic!X501</f>
        <v>0</v>
      </c>
      <c r="Y501" s="30"/>
      <c r="Z501" s="43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7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7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7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7">
        <f>+Ene!X502+Feb!X502+Mar!X502+Abr!X502+May!X502+Jun!X502+Jul!X502+Ago!X502+Set!X502+Oct!X502+Nov!X502+Dic!X502</f>
        <v>0</v>
      </c>
      <c r="Y502" s="30"/>
      <c r="Z502" s="43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7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7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7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7">
        <f>+Ene!X503+Feb!X503+Mar!X503+Abr!X503+May!X503+Jun!X503+Jul!X503+Ago!X503+Set!X503+Oct!X503+Nov!X503+Dic!X503</f>
        <v>0</v>
      </c>
      <c r="Y503" s="30"/>
      <c r="Z503" s="43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7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7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7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7">
        <f>+Ene!X504+Feb!X504+Mar!X504+Abr!X504+May!X504+Jun!X504+Jul!X504+Ago!X504+Set!X504+Oct!X504+Nov!X504+Dic!X504</f>
        <v>0</v>
      </c>
      <c r="Y504" s="30"/>
      <c r="Z504" s="43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7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7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7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7">
        <f>+Ene!X505+Feb!X505+Mar!X505+Abr!X505+May!X505+Jun!X505+Jul!X505+Ago!X505+Set!X505+Oct!X505+Nov!X505+Dic!X505</f>
        <v>0</v>
      </c>
      <c r="Y505" s="30"/>
      <c r="Z505" s="43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7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7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7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7">
        <f>+Ene!X506+Feb!X506+Mar!X506+Abr!X506+May!X506+Jun!X506+Jul!X506+Ago!X506+Set!X506+Oct!X506+Nov!X506+Dic!X506</f>
        <v>0</v>
      </c>
      <c r="Y506" s="30"/>
      <c r="Z506" s="43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7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7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7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7">
        <f>+Ene!X507+Feb!X507+Mar!X507+Abr!X507+May!X507+Jun!X507+Jul!X507+Ago!X507+Set!X507+Oct!X507+Nov!X507+Dic!X507</f>
        <v>0</v>
      </c>
      <c r="Y507" s="30"/>
      <c r="Z507" s="43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47</v>
      </c>
      <c r="K508" s="17">
        <f>+Ene!K508+Feb!K508+Mar!K508+Abr!K508+May!K508+Jun!K508+Jul!K508+Ago!K508+Set!K508+Oct!K508+Nov!K508+Dic!K508</f>
        <v>45</v>
      </c>
      <c r="L508" s="1">
        <f>+Ene!L508+Feb!L508+Mar!L508+Abr!L508+May!L508+Jun!L508+Jul!L508+Ago!L508+Set!L508+Oct!L508+Nov!L508+Dic!L508</f>
        <v>88</v>
      </c>
      <c r="M508" s="17">
        <f>+Ene!M508+Feb!M508+Mar!M508+Abr!M508+May!M508+Jun!M508+Jul!M508+Ago!M508+Set!M508+Oct!M508+Nov!M508+Dic!M508</f>
        <v>4</v>
      </c>
      <c r="N508" s="1">
        <f>+Ene!N508+Feb!N508+Mar!N508+Abr!N508+May!N508+Jun!N508+Jul!N508+Ago!N508+Set!N508+Oct!N508+Nov!N508+Dic!N508</f>
        <v>1</v>
      </c>
      <c r="O508" s="1">
        <f>+Ene!O508+Feb!O508+Mar!O508+Abr!O508+May!O508+Jun!O508+Jul!O508+Ago!O508+Set!O508+Oct!O508+Nov!O508+Dic!O508</f>
        <v>88</v>
      </c>
      <c r="P508" s="1">
        <f>+Ene!P508+Feb!P508+Mar!P508+Abr!P508+May!P508+Jun!P508+Jul!P508+Ago!P508+Set!P508+Oct!P508+Nov!P508+Dic!P508</f>
        <v>3</v>
      </c>
      <c r="Q508" s="1">
        <f>+Ene!Q508+Feb!Q508+Mar!Q508+Abr!Q508+May!Q508+Jun!Q508+Jul!Q508+Ago!Q508+Set!Q508+Oct!Q508+Nov!Q508+Dic!Q508</f>
        <v>0</v>
      </c>
      <c r="R508" s="17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1</v>
      </c>
      <c r="U508" s="1">
        <f>+Ene!U508+Feb!U508+Mar!U508+Abr!U508+May!U508+Jun!U508+Jul!U508+Ago!U508+Set!U508+Oct!U508+Nov!U508+Dic!U508</f>
        <v>7</v>
      </c>
      <c r="V508" s="1">
        <f>+Ene!V508+Feb!V508+Mar!V508+Abr!V508+May!V508+Jun!V508+Jul!V508+Ago!V508+Set!V508+Oct!V508+Nov!V508+Dic!V508</f>
        <v>34</v>
      </c>
      <c r="W508" s="1">
        <f>+Ene!W508+Feb!W508+Mar!W508+Abr!W508+May!W508+Jun!W508+Jul!W508+Ago!W508+Set!W508+Oct!W508+Nov!W508+Dic!W508</f>
        <v>51</v>
      </c>
      <c r="X508" s="17">
        <f>+Ene!X508+Feb!X508+Mar!X508+Abr!X508+May!X508+Jun!X508+Jul!X508+Ago!X508+Set!X508+Oct!X508+Nov!X508+Dic!X508</f>
        <v>0</v>
      </c>
      <c r="Y508" s="30"/>
      <c r="Z508" s="43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7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7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7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7">
        <f>+Ene!X509+Feb!X509+Mar!X509+Abr!X509+May!X509+Jun!X509+Jul!X509+Ago!X509+Set!X509+Oct!X509+Nov!X509+Dic!X509</f>
        <v>0</v>
      </c>
      <c r="Y509" s="30"/>
      <c r="Z509" s="43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7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7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7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7">
        <f>+Ene!X510+Feb!X510+Mar!X510+Abr!X510+May!X510+Jun!X510+Jul!X510+Ago!X510+Set!X510+Oct!X510+Nov!X510+Dic!X510</f>
        <v>0</v>
      </c>
      <c r="Y510" s="30"/>
      <c r="Z510" s="43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7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7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7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7">
        <f>+Ene!X511+Feb!X511+Mar!X511+Abr!X511+May!X511+Jun!X511+Jul!X511+Ago!X511+Set!X511+Oct!X511+Nov!X511+Dic!X511</f>
        <v>0</v>
      </c>
      <c r="Y511" s="30"/>
      <c r="Z511" s="43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7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7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7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7">
        <f>+Ene!X512+Feb!X512+Mar!X512+Abr!X512+May!X512+Jun!X512+Jul!X512+Ago!X512+Set!X512+Oct!X512+Nov!X512+Dic!X512</f>
        <v>0</v>
      </c>
      <c r="Y512" s="30"/>
      <c r="Z512" s="43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7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7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7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7">
        <f>+Ene!X513+Feb!X513+Mar!X513+Abr!X513+May!X513+Jun!X513+Jul!X513+Ago!X513+Set!X513+Oct!X513+Nov!X513+Dic!X513</f>
        <v>0</v>
      </c>
      <c r="Y513" s="30"/>
      <c r="Z513" s="43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7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7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7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7">
        <f>+Ene!X514+Feb!X514+Mar!X514+Abr!X514+May!X514+Jun!X514+Jul!X514+Ago!X514+Set!X514+Oct!X514+Nov!X514+Dic!X514</f>
        <v>0</v>
      </c>
      <c r="Y514" s="30"/>
      <c r="Z514" s="43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7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7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7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7">
        <f>+Ene!X515+Feb!X515+Mar!X515+Abr!X515+May!X515+Jun!X515+Jul!X515+Ago!X515+Set!X515+Oct!X515+Nov!X515+Dic!X515</f>
        <v>0</v>
      </c>
      <c r="Y515" s="30"/>
      <c r="Z515" s="43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7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7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7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7">
        <f>+Ene!X516+Feb!X516+Mar!X516+Abr!X516+May!X516+Jun!X516+Jul!X516+Ago!X516+Set!X516+Oct!X516+Nov!X516+Dic!X516</f>
        <v>0</v>
      </c>
      <c r="Y516" s="30"/>
      <c r="Z516" s="43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7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7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7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7">
        <f>+Ene!X517+Feb!X517+Mar!X517+Abr!X517+May!X517+Jun!X517+Jul!X517+Ago!X517+Set!X517+Oct!X517+Nov!X517+Dic!X517</f>
        <v>0</v>
      </c>
      <c r="Y517" s="30"/>
      <c r="Z517" s="43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7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7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7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7">
        <f>+Ene!X518+Feb!X518+Mar!X518+Abr!X518+May!X518+Jun!X518+Jul!X518+Ago!X518+Set!X518+Oct!X518+Nov!X518+Dic!X518</f>
        <v>0</v>
      </c>
      <c r="Y518" s="30"/>
      <c r="Z518" s="43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7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7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7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7">
        <f>+Ene!X519+Feb!X519+Mar!X519+Abr!X519+May!X519+Jun!X519+Jul!X519+Ago!X519+Set!X519+Oct!X519+Nov!X519+Dic!X519</f>
        <v>0</v>
      </c>
      <c r="Y519" s="30"/>
      <c r="Z519" s="43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7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7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7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7">
        <f>+Ene!X520+Feb!X520+Mar!X520+Abr!X520+May!X520+Jun!X520+Jul!X520+Ago!X520+Set!X520+Oct!X520+Nov!X520+Dic!X520</f>
        <v>0</v>
      </c>
      <c r="Y520" s="30"/>
      <c r="Z520" s="43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7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7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7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7">
        <f>+Ene!X521+Feb!X521+Mar!X521+Abr!X521+May!X521+Jun!X521+Jul!X521+Ago!X521+Set!X521+Oct!X521+Nov!X521+Dic!X521</f>
        <v>0</v>
      </c>
      <c r="Y521" s="30"/>
      <c r="Z521" s="43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7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7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7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7">
        <f>+Ene!X522+Feb!X522+Mar!X522+Abr!X522+May!X522+Jun!X522+Jul!X522+Ago!X522+Set!X522+Oct!X522+Nov!X522+Dic!X522</f>
        <v>0</v>
      </c>
      <c r="Y522" s="30"/>
      <c r="Z522" s="43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7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7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7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7">
        <f>+Ene!X523+Feb!X523+Mar!X523+Abr!X523+May!X523+Jun!X523+Jul!X523+Ago!X523+Set!X523+Oct!X523+Nov!X523+Dic!X523</f>
        <v>0</v>
      </c>
      <c r="Y523" s="30"/>
      <c r="Z523" s="43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7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7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7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7">
        <f>+Ene!X524+Feb!X524+Mar!X524+Abr!X524+May!X524+Jun!X524+Jul!X524+Ago!X524+Set!X524+Oct!X524+Nov!X524+Dic!X524</f>
        <v>0</v>
      </c>
      <c r="Y524" s="30"/>
      <c r="Z524" s="43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7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7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7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7">
        <f>+Ene!X525+Feb!X525+Mar!X525+Abr!X525+May!X525+Jun!X525+Jul!X525+Ago!X525+Set!X525+Oct!X525+Nov!X525+Dic!X525</f>
        <v>0</v>
      </c>
      <c r="Y525" s="30"/>
      <c r="Z525" s="43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7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7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7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7">
        <f>+Ene!X526+Feb!X526+Mar!X526+Abr!X526+May!X526+Jun!X526+Jul!X526+Ago!X526+Set!X526+Oct!X526+Nov!X526+Dic!X526</f>
        <v>0</v>
      </c>
      <c r="Y526" s="30"/>
      <c r="Z526" s="43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7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7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7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7">
        <f>+Ene!X527+Feb!X527+Mar!X527+Abr!X527+May!X527+Jun!X527+Jul!X527+Ago!X527+Set!X527+Oct!X527+Nov!X527+Dic!X527</f>
        <v>0</v>
      </c>
      <c r="Y527" s="30"/>
      <c r="Z527" s="43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7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7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7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7">
        <f>+Ene!X528+Feb!X528+Mar!X528+Abr!X528+May!X528+Jun!X528+Jul!X528+Ago!X528+Set!X528+Oct!X528+Nov!X528+Dic!X528</f>
        <v>0</v>
      </c>
      <c r="Y528" s="30"/>
      <c r="Z528" s="43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7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7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7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7">
        <f>+Ene!X529+Feb!X529+Mar!X529+Abr!X529+May!X529+Jun!X529+Jul!X529+Ago!X529+Set!X529+Oct!X529+Nov!X529+Dic!X529</f>
        <v>0</v>
      </c>
      <c r="Y529" s="30"/>
      <c r="Z529" s="43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7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7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7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7">
        <f>+Ene!X530+Feb!X530+Mar!X530+Abr!X530+May!X530+Jun!X530+Jul!X530+Ago!X530+Set!X530+Oct!X530+Nov!X530+Dic!X530</f>
        <v>0</v>
      </c>
      <c r="Y530" s="30"/>
      <c r="Z530" s="43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7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7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7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7">
        <f>+Ene!X531+Feb!X531+Mar!X531+Abr!X531+May!X531+Jun!X531+Jul!X531+Ago!X531+Set!X531+Oct!X531+Nov!X531+Dic!X531</f>
        <v>0</v>
      </c>
      <c r="Y531" s="30"/>
      <c r="Z531" s="43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7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7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7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7">
        <f>+Ene!X532+Feb!X532+Mar!X532+Abr!X532+May!X532+Jun!X532+Jul!X532+Ago!X532+Set!X532+Oct!X532+Nov!X532+Dic!X532</f>
        <v>0</v>
      </c>
      <c r="Y532" s="30"/>
      <c r="Z532" s="43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7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7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7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7">
        <f>+Ene!X533+Feb!X533+Mar!X533+Abr!X533+May!X533+Jun!X533+Jul!X533+Ago!X533+Set!X533+Oct!X533+Nov!X533+Dic!X533</f>
        <v>0</v>
      </c>
      <c r="Y533" s="30"/>
      <c r="Z533" s="43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7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7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7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7">
        <f>+Ene!X534+Feb!X534+Mar!X534+Abr!X534+May!X534+Jun!X534+Jul!X534+Ago!X534+Set!X534+Oct!X534+Nov!X534+Dic!X534</f>
        <v>0</v>
      </c>
      <c r="Y534" s="30"/>
      <c r="Z534" s="43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0</v>
      </c>
      <c r="K535" s="17">
        <f>+Ene!K535+Feb!K535+Mar!K535+Abr!K535+May!K535+Jun!K535+Jul!K535+Ago!K535+Set!K535+Oct!K535+Nov!K535+Dic!K535</f>
        <v>3</v>
      </c>
      <c r="L535" s="1">
        <f>+Ene!L535+Feb!L535+Mar!L535+Abr!L535+May!L535+Jun!L535+Jul!L535+Ago!L535+Set!L535+Oct!L535+Nov!L535+Dic!L535</f>
        <v>3</v>
      </c>
      <c r="M535" s="17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3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7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3</v>
      </c>
      <c r="W535" s="1">
        <f>+Ene!W535+Feb!W535+Mar!W535+Abr!W535+May!W535+Jun!W535+Jul!W535+Ago!W535+Set!W535+Oct!W535+Nov!W535+Dic!W535</f>
        <v>0</v>
      </c>
      <c r="X535" s="17">
        <f>+Ene!X535+Feb!X535+Mar!X535+Abr!X535+May!X535+Jun!X535+Jul!X535+Ago!X535+Set!X535+Oct!X535+Nov!X535+Dic!X535</f>
        <v>0</v>
      </c>
      <c r="Y535" s="30"/>
      <c r="Z535" s="43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7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7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7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7">
        <f>+Ene!X536+Feb!X536+Mar!X536+Abr!X536+May!X536+Jun!X536+Jul!X536+Ago!X536+Set!X536+Oct!X536+Nov!X536+Dic!X536</f>
        <v>0</v>
      </c>
      <c r="Y536" s="30"/>
      <c r="Z536" s="43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7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7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7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7">
        <f>+Ene!X537+Feb!X537+Mar!X537+Abr!X537+May!X537+Jun!X537+Jul!X537+Ago!X537+Set!X537+Oct!X537+Nov!X537+Dic!X537</f>
        <v>0</v>
      </c>
      <c r="Y537" s="30"/>
      <c r="Z537" s="43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7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7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7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7">
        <f>+Ene!X538+Feb!X538+Mar!X538+Abr!X538+May!X538+Jun!X538+Jul!X538+Ago!X538+Set!X538+Oct!X538+Nov!X538+Dic!X538</f>
        <v>0</v>
      </c>
      <c r="Y538" s="30"/>
      <c r="Z538" s="43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7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7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7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7">
        <f>+Ene!X539+Feb!X539+Mar!X539+Abr!X539+May!X539+Jun!X539+Jul!X539+Ago!X539+Set!X539+Oct!X539+Nov!X539+Dic!X539</f>
        <v>0</v>
      </c>
      <c r="Y539" s="30"/>
      <c r="Z539" s="43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7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7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7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7">
        <f>+Ene!X540+Feb!X540+Mar!X540+Abr!X540+May!X540+Jun!X540+Jul!X540+Ago!X540+Set!X540+Oct!X540+Nov!X540+Dic!X540</f>
        <v>0</v>
      </c>
      <c r="Y540" s="30"/>
      <c r="Z540" s="43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7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7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7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7">
        <f>+Ene!X541+Feb!X541+Mar!X541+Abr!X541+May!X541+Jun!X541+Jul!X541+Ago!X541+Set!X541+Oct!X541+Nov!X541+Dic!X541</f>
        <v>0</v>
      </c>
      <c r="Y541" s="30"/>
      <c r="Z541" s="43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7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7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7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7">
        <f>+Ene!X542+Feb!X542+Mar!X542+Abr!X542+May!X542+Jun!X542+Jul!X542+Ago!X542+Set!X542+Oct!X542+Nov!X542+Dic!X542</f>
        <v>0</v>
      </c>
      <c r="Y542" s="30"/>
      <c r="Z542" s="43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7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7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7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7">
        <f>+Ene!X543+Feb!X543+Mar!X543+Abr!X543+May!X543+Jun!X543+Jul!X543+Ago!X543+Set!X543+Oct!X543+Nov!X543+Dic!X543</f>
        <v>0</v>
      </c>
      <c r="Y543" s="30"/>
      <c r="Z543" s="43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7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7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7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7">
        <f>+Ene!X544+Feb!X544+Mar!X544+Abr!X544+May!X544+Jun!X544+Jul!X544+Ago!X544+Set!X544+Oct!X544+Nov!X544+Dic!X544</f>
        <v>0</v>
      </c>
      <c r="Y544" s="30"/>
      <c r="Z544" s="43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0</v>
      </c>
      <c r="K545" s="17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7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7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7">
        <f>+Ene!X545+Feb!X545+Mar!X545+Abr!X545+May!X545+Jun!X545+Jul!X545+Ago!X545+Set!X545+Oct!X545+Nov!X545+Dic!X545</f>
        <v>0</v>
      </c>
      <c r="Y545" s="30"/>
      <c r="Z545" s="43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7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7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7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7">
        <f>+Ene!X546+Feb!X546+Mar!X546+Abr!X546+May!X546+Jun!X546+Jul!X546+Ago!X546+Set!X546+Oct!X546+Nov!X546+Dic!X546</f>
        <v>0</v>
      </c>
      <c r="Y546" s="30"/>
      <c r="Z546" s="43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7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7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7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7">
        <f>+Ene!X547+Feb!X547+Mar!X547+Abr!X547+May!X547+Jun!X547+Jul!X547+Ago!X547+Set!X547+Oct!X547+Nov!X547+Dic!X547</f>
        <v>0</v>
      </c>
      <c r="Y547" s="30"/>
      <c r="Z547" s="43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7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7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7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7">
        <f>+Ene!X548+Feb!X548+Mar!X548+Abr!X548+May!X548+Jun!X548+Jul!X548+Ago!X548+Set!X548+Oct!X548+Nov!X548+Dic!X548</f>
        <v>0</v>
      </c>
      <c r="Y548" s="30"/>
      <c r="Z548" s="43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7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7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7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7">
        <f>+Ene!X549+Feb!X549+Mar!X549+Abr!X549+May!X549+Jun!X549+Jul!X549+Ago!X549+Set!X549+Oct!X549+Nov!X549+Dic!X549</f>
        <v>0</v>
      </c>
      <c r="Y549" s="30"/>
      <c r="Z549" s="43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7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7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7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7">
        <f>+Ene!X550+Feb!X550+Mar!X550+Abr!X550+May!X550+Jun!X550+Jul!X550+Ago!X550+Set!X550+Oct!X550+Nov!X550+Dic!X550</f>
        <v>0</v>
      </c>
      <c r="Y550" s="30"/>
      <c r="Z550" s="43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7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7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7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7">
        <f>+Ene!X551+Feb!X551+Mar!X551+Abr!X551+May!X551+Jun!X551+Jul!X551+Ago!X551+Set!X551+Oct!X551+Nov!X551+Dic!X551</f>
        <v>0</v>
      </c>
      <c r="Y551" s="30"/>
      <c r="Z551" s="43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7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7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7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7">
        <f>+Ene!X552+Feb!X552+Mar!X552+Abr!X552+May!X552+Jun!X552+Jul!X552+Ago!X552+Set!X552+Oct!X552+Nov!X552+Dic!X552</f>
        <v>0</v>
      </c>
      <c r="Y552" s="30"/>
      <c r="Z552" s="43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7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7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7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7">
        <f>+Ene!X553+Feb!X553+Mar!X553+Abr!X553+May!X553+Jun!X553+Jul!X553+Ago!X553+Set!X553+Oct!X553+Nov!X553+Dic!X553</f>
        <v>0</v>
      </c>
      <c r="Y553" s="30"/>
      <c r="Z553" s="43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7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7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7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7">
        <f>+Ene!X554+Feb!X554+Mar!X554+Abr!X554+May!X554+Jun!X554+Jul!X554+Ago!X554+Set!X554+Oct!X554+Nov!X554+Dic!X554</f>
        <v>0</v>
      </c>
      <c r="Y554" s="30"/>
      <c r="Z554" s="43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7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7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7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7">
        <f>+Ene!X555+Feb!X555+Mar!X555+Abr!X555+May!X555+Jun!X555+Jul!X555+Ago!X555+Set!X555+Oct!X555+Nov!X555+Dic!X555</f>
        <v>0</v>
      </c>
      <c r="Y555" s="30"/>
      <c r="Z555" s="43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7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7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7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7">
        <f>+Ene!X556+Feb!X556+Mar!X556+Abr!X556+May!X556+Jun!X556+Jul!X556+Ago!X556+Set!X556+Oct!X556+Nov!X556+Dic!X556</f>
        <v>0</v>
      </c>
      <c r="Y556" s="30"/>
      <c r="Z556" s="43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7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7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7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7">
        <f>+Ene!X557+Feb!X557+Mar!X557+Abr!X557+May!X557+Jun!X557+Jul!X557+Ago!X557+Set!X557+Oct!X557+Nov!X557+Dic!X557</f>
        <v>0</v>
      </c>
      <c r="Y557" s="30"/>
      <c r="Z557" s="43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7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7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7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7">
        <f>+Ene!X558+Feb!X558+Mar!X558+Abr!X558+May!X558+Jun!X558+Jul!X558+Ago!X558+Set!X558+Oct!X558+Nov!X558+Dic!X558</f>
        <v>0</v>
      </c>
      <c r="Y558" s="30"/>
      <c r="Z558" s="43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7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7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7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7">
        <f>+Ene!X559+Feb!X559+Mar!X559+Abr!X559+May!X559+Jun!X559+Jul!X559+Ago!X559+Set!X559+Oct!X559+Nov!X559+Dic!X559</f>
        <v>0</v>
      </c>
      <c r="Y559" s="30"/>
      <c r="Z559" s="43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7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7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7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7">
        <f>+Ene!X560+Feb!X560+Mar!X560+Abr!X560+May!X560+Jun!X560+Jul!X560+Ago!X560+Set!X560+Oct!X560+Nov!X560+Dic!X560</f>
        <v>0</v>
      </c>
      <c r="Y560" s="30"/>
      <c r="Z560" s="43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7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7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7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7">
        <f>+Ene!X561+Feb!X561+Mar!X561+Abr!X561+May!X561+Jun!X561+Jul!X561+Ago!X561+Set!X561+Oct!X561+Nov!X561+Dic!X561</f>
        <v>0</v>
      </c>
      <c r="Y561" s="30"/>
      <c r="Z561" s="43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7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7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7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7">
        <f>+Ene!X562+Feb!X562+Mar!X562+Abr!X562+May!X562+Jun!X562+Jul!X562+Ago!X562+Set!X562+Oct!X562+Nov!X562+Dic!X562</f>
        <v>0</v>
      </c>
      <c r="Y562" s="30"/>
      <c r="Z562" s="43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7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7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7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7">
        <f>+Ene!X563+Feb!X563+Mar!X563+Abr!X563+May!X563+Jun!X563+Jul!X563+Ago!X563+Set!X563+Oct!X563+Nov!X563+Dic!X563</f>
        <v>0</v>
      </c>
      <c r="Y563" s="30"/>
      <c r="Z563" s="43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7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7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7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7">
        <f>+Ene!X564+Feb!X564+Mar!X564+Abr!X564+May!X564+Jun!X564+Jul!X564+Ago!X564+Set!X564+Oct!X564+Nov!X564+Dic!X564</f>
        <v>0</v>
      </c>
      <c r="Y564" s="30"/>
      <c r="Z564" s="43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7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7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7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7">
        <f>+Ene!X565+Feb!X565+Mar!X565+Abr!X565+May!X565+Jun!X565+Jul!X565+Ago!X565+Set!X565+Oct!X565+Nov!X565+Dic!X565</f>
        <v>0</v>
      </c>
      <c r="Y565" s="30"/>
      <c r="Z565" s="43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7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7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7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7">
        <f>+Ene!X566+Feb!X566+Mar!X566+Abr!X566+May!X566+Jun!X566+Jul!X566+Ago!X566+Set!X566+Oct!X566+Nov!X566+Dic!X566</f>
        <v>0</v>
      </c>
      <c r="Y566" s="30"/>
      <c r="Z566" s="43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7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7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7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7">
        <f>+Ene!X567+Feb!X567+Mar!X567+Abr!X567+May!X567+Jun!X567+Jul!X567+Ago!X567+Set!X567+Oct!X567+Nov!X567+Dic!X567</f>
        <v>0</v>
      </c>
      <c r="Y567" s="30"/>
      <c r="Z567" s="43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7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7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7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7">
        <f>+Ene!X568+Feb!X568+Mar!X568+Abr!X568+May!X568+Jun!X568+Jul!X568+Ago!X568+Set!X568+Oct!X568+Nov!X568+Dic!X568</f>
        <v>0</v>
      </c>
      <c r="Y568" s="30"/>
      <c r="Z568" s="43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7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7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7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7">
        <f>+Ene!X569+Feb!X569+Mar!X569+Abr!X569+May!X569+Jun!X569+Jul!X569+Ago!X569+Set!X569+Oct!X569+Nov!X569+Dic!X569</f>
        <v>0</v>
      </c>
      <c r="Y569" s="30"/>
      <c r="Z569" s="43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7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7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7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7">
        <f>+Ene!X570+Feb!X570+Mar!X570+Abr!X570+May!X570+Jun!X570+Jul!X570+Ago!X570+Set!X570+Oct!X570+Nov!X570+Dic!X570</f>
        <v>0</v>
      </c>
      <c r="Y570" s="30"/>
      <c r="Z570" s="43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7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7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7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7">
        <f>+Ene!X571+Feb!X571+Mar!X571+Abr!X571+May!X571+Jun!X571+Jul!X571+Ago!X571+Set!X571+Oct!X571+Nov!X571+Dic!X571</f>
        <v>0</v>
      </c>
      <c r="Y571" s="30"/>
      <c r="Z571" s="43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7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7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7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7">
        <f>+Ene!X572+Feb!X572+Mar!X572+Abr!X572+May!X572+Jun!X572+Jul!X572+Ago!X572+Set!X572+Oct!X572+Nov!X572+Dic!X572</f>
        <v>0</v>
      </c>
      <c r="Y572" s="30"/>
      <c r="Z572" s="43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7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7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7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7">
        <f>+Ene!X573+Feb!X573+Mar!X573+Abr!X573+May!X573+Jun!X573+Jul!X573+Ago!X573+Set!X573+Oct!X573+Nov!X573+Dic!X573</f>
        <v>0</v>
      </c>
      <c r="Y573" s="30"/>
      <c r="Z573" s="43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7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7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7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7">
        <f>+Ene!X574+Feb!X574+Mar!X574+Abr!X574+May!X574+Jun!X574+Jul!X574+Ago!X574+Set!X574+Oct!X574+Nov!X574+Dic!X574</f>
        <v>0</v>
      </c>
      <c r="Y574" s="30"/>
      <c r="Z574" s="43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7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7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7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7">
        <f>+Ene!X575+Feb!X575+Mar!X575+Abr!X575+May!X575+Jun!X575+Jul!X575+Ago!X575+Set!X575+Oct!X575+Nov!X575+Dic!X575</f>
        <v>0</v>
      </c>
      <c r="Y575" s="30"/>
      <c r="Z575" s="43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7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7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7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7">
        <f>+Ene!X576+Feb!X576+Mar!X576+Abr!X576+May!X576+Jun!X576+Jul!X576+Ago!X576+Set!X576+Oct!X576+Nov!X576+Dic!X576</f>
        <v>0</v>
      </c>
      <c r="Y576" s="30"/>
      <c r="Z576" s="43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7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7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7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7">
        <f>+Ene!X577+Feb!X577+Mar!X577+Abr!X577+May!X577+Jun!X577+Jul!X577+Ago!X577+Set!X577+Oct!X577+Nov!X577+Dic!X577</f>
        <v>0</v>
      </c>
      <c r="Y577" s="30"/>
      <c r="Z577" s="43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7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7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7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7">
        <f>+Ene!X578+Feb!X578+Mar!X578+Abr!X578+May!X578+Jun!X578+Jul!X578+Ago!X578+Set!X578+Oct!X578+Nov!X578+Dic!X578</f>
        <v>0</v>
      </c>
      <c r="Y578" s="30"/>
      <c r="Z578" s="43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7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7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7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7">
        <f>+Ene!X579+Feb!X579+Mar!X579+Abr!X579+May!X579+Jun!X579+Jul!X579+Ago!X579+Set!X579+Oct!X579+Nov!X579+Dic!X579</f>
        <v>0</v>
      </c>
      <c r="Y579" s="30"/>
      <c r="Z579" s="43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7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7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7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7">
        <f>+Ene!X580+Feb!X580+Mar!X580+Abr!X580+May!X580+Jun!X580+Jul!X580+Ago!X580+Set!X580+Oct!X580+Nov!X580+Dic!X580</f>
        <v>0</v>
      </c>
      <c r="Y580" s="30"/>
      <c r="Z580" s="43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7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7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7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7">
        <f>+Ene!X581+Feb!X581+Mar!X581+Abr!X581+May!X581+Jun!X581+Jul!X581+Ago!X581+Set!X581+Oct!X581+Nov!X581+Dic!X581</f>
        <v>0</v>
      </c>
      <c r="Y581" s="30"/>
      <c r="Z581" s="43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7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7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7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7">
        <f>+Ene!X582+Feb!X582+Mar!X582+Abr!X582+May!X582+Jun!X582+Jul!X582+Ago!X582+Set!X582+Oct!X582+Nov!X582+Dic!X582</f>
        <v>0</v>
      </c>
      <c r="Y582" s="30"/>
      <c r="Z582" s="43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7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7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7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7">
        <f>+Ene!X583+Feb!X583+Mar!X583+Abr!X583+May!X583+Jun!X583+Jul!X583+Ago!X583+Set!X583+Oct!X583+Nov!X583+Dic!X583</f>
        <v>0</v>
      </c>
      <c r="Y583" s="30"/>
      <c r="Z583" s="43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7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7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7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7">
        <f>+Ene!X584+Feb!X584+Mar!X584+Abr!X584+May!X584+Jun!X584+Jul!X584+Ago!X584+Set!X584+Oct!X584+Nov!X584+Dic!X584</f>
        <v>0</v>
      </c>
      <c r="Y584" s="30"/>
      <c r="Z584" s="43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7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7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7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7">
        <f>+Ene!X585+Feb!X585+Mar!X585+Abr!X585+May!X585+Jun!X585+Jul!X585+Ago!X585+Set!X585+Oct!X585+Nov!X585+Dic!X585</f>
        <v>0</v>
      </c>
      <c r="Y585" s="30"/>
      <c r="Z585" s="43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7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7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7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7">
        <f>+Ene!X586+Feb!X586+Mar!X586+Abr!X586+May!X586+Jun!X586+Jul!X586+Ago!X586+Set!X586+Oct!X586+Nov!X586+Dic!X586</f>
        <v>0</v>
      </c>
      <c r="Y586" s="30"/>
      <c r="Z586" s="43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0</v>
      </c>
      <c r="K587" s="17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7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7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7">
        <f>+Ene!X587+Feb!X587+Mar!X587+Abr!X587+May!X587+Jun!X587+Jul!X587+Ago!X587+Set!X587+Oct!X587+Nov!X587+Dic!X587</f>
        <v>0</v>
      </c>
      <c r="Y587" s="30"/>
      <c r="Z587" s="43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7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7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7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7">
        <f>+Ene!X588+Feb!X588+Mar!X588+Abr!X588+May!X588+Jun!X588+Jul!X588+Ago!X588+Set!X588+Oct!X588+Nov!X588+Dic!X588</f>
        <v>0</v>
      </c>
      <c r="Y588" s="30"/>
      <c r="Z588" s="43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7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7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7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7">
        <f>+Ene!X589+Feb!X589+Mar!X589+Abr!X589+May!X589+Jun!X589+Jul!X589+Ago!X589+Set!X589+Oct!X589+Nov!X589+Dic!X589</f>
        <v>0</v>
      </c>
      <c r="Y589" s="30"/>
      <c r="Z589" s="43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7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7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7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7">
        <f>+Ene!X590+Feb!X590+Mar!X590+Abr!X590+May!X590+Jun!X590+Jul!X590+Ago!X590+Set!X590+Oct!X590+Nov!X590+Dic!X590</f>
        <v>0</v>
      </c>
      <c r="Y590" s="30"/>
      <c r="Z590" s="43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7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7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7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7">
        <f>+Ene!X591+Feb!X591+Mar!X591+Abr!X591+May!X591+Jun!X591+Jul!X591+Ago!X591+Set!X591+Oct!X591+Nov!X591+Dic!X591</f>
        <v>0</v>
      </c>
      <c r="Y591" s="30"/>
      <c r="Z591" s="43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7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7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7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7">
        <f>+Ene!X592+Feb!X592+Mar!X592+Abr!X592+May!X592+Jun!X592+Jul!X592+Ago!X592+Set!X592+Oct!X592+Nov!X592+Dic!X592</f>
        <v>0</v>
      </c>
      <c r="Y592" s="30"/>
      <c r="Z592" s="43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7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7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7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7">
        <f>+Ene!X593+Feb!X593+Mar!X593+Abr!X593+May!X593+Jun!X593+Jul!X593+Ago!X593+Set!X593+Oct!X593+Nov!X593+Dic!X593</f>
        <v>0</v>
      </c>
      <c r="Y593" s="30"/>
      <c r="Z593" s="43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7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7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7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7">
        <f>+Ene!X594+Feb!X594+Mar!X594+Abr!X594+May!X594+Jun!X594+Jul!X594+Ago!X594+Set!X594+Oct!X594+Nov!X594+Dic!X594</f>
        <v>0</v>
      </c>
      <c r="Y594" s="30"/>
      <c r="Z594" s="43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7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7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7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7">
        <f>+Ene!X595+Feb!X595+Mar!X595+Abr!X595+May!X595+Jun!X595+Jul!X595+Ago!X595+Set!X595+Oct!X595+Nov!X595+Dic!X595</f>
        <v>0</v>
      </c>
      <c r="Y595" s="30"/>
      <c r="Z595" s="43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7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7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7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7">
        <f>+Ene!X596+Feb!X596+Mar!X596+Abr!X596+May!X596+Jun!X596+Jul!X596+Ago!X596+Set!X596+Oct!X596+Nov!X596+Dic!X596</f>
        <v>0</v>
      </c>
      <c r="Y596" s="30"/>
      <c r="Z596" s="43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7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7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7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7">
        <f>+Ene!X597+Feb!X597+Mar!X597+Abr!X597+May!X597+Jun!X597+Jul!X597+Ago!X597+Set!X597+Oct!X597+Nov!X597+Dic!X597</f>
        <v>0</v>
      </c>
      <c r="Y597" s="30"/>
      <c r="Z597" s="43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7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7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7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7">
        <f>+Ene!X598+Feb!X598+Mar!X598+Abr!X598+May!X598+Jun!X598+Jul!X598+Ago!X598+Set!X598+Oct!X598+Nov!X598+Dic!X598</f>
        <v>0</v>
      </c>
      <c r="Y598" s="30"/>
      <c r="Z598" s="43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7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7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7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7">
        <f>+Ene!X599+Feb!X599+Mar!X599+Abr!X599+May!X599+Jun!X599+Jul!X599+Ago!X599+Set!X599+Oct!X599+Nov!X599+Dic!X599</f>
        <v>0</v>
      </c>
      <c r="Y599" s="30"/>
      <c r="Z599" s="43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7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7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7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7">
        <f>+Ene!X600+Feb!X600+Mar!X600+Abr!X600+May!X600+Jun!X600+Jul!X600+Ago!X600+Set!X600+Oct!X600+Nov!X600+Dic!X600</f>
        <v>0</v>
      </c>
      <c r="Y600" s="30"/>
      <c r="Z600" s="43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7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7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7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7">
        <f>+Ene!X601+Feb!X601+Mar!X601+Abr!X601+May!X601+Jun!X601+Jul!X601+Ago!X601+Set!X601+Oct!X601+Nov!X601+Dic!X601</f>
        <v>0</v>
      </c>
      <c r="Y601" s="30"/>
      <c r="Z601" s="43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7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7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7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7">
        <f>+Ene!X602+Feb!X602+Mar!X602+Abr!X602+May!X602+Jun!X602+Jul!X602+Ago!X602+Set!X602+Oct!X602+Nov!X602+Dic!X602</f>
        <v>0</v>
      </c>
      <c r="Y602" s="30"/>
      <c r="Z602" s="43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7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7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7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7">
        <f>+Ene!X603+Feb!X603+Mar!X603+Abr!X603+May!X603+Jun!X603+Jul!X603+Ago!X603+Set!X603+Oct!X603+Nov!X603+Dic!X603</f>
        <v>0</v>
      </c>
      <c r="Y603" s="30"/>
      <c r="Z603" s="43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7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7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7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7">
        <f>+Ene!X604+Feb!X604+Mar!X604+Abr!X604+May!X604+Jun!X604+Jul!X604+Ago!X604+Set!X604+Oct!X604+Nov!X604+Dic!X604</f>
        <v>0</v>
      </c>
      <c r="Y604" s="30"/>
      <c r="Z604" s="43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7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7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7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7">
        <f>+Ene!X605+Feb!X605+Mar!X605+Abr!X605+May!X605+Jun!X605+Jul!X605+Ago!X605+Set!X605+Oct!X605+Nov!X605+Dic!X605</f>
        <v>0</v>
      </c>
      <c r="Y605" s="30"/>
      <c r="Z605" s="43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7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7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7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7">
        <f>+Ene!X606+Feb!X606+Mar!X606+Abr!X606+May!X606+Jun!X606+Jul!X606+Ago!X606+Set!X606+Oct!X606+Nov!X606+Dic!X606</f>
        <v>0</v>
      </c>
      <c r="Y606" s="30"/>
      <c r="Z606" s="43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7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7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7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7">
        <f>+Ene!X607+Feb!X607+Mar!X607+Abr!X607+May!X607+Jun!X607+Jul!X607+Ago!X607+Set!X607+Oct!X607+Nov!X607+Dic!X607</f>
        <v>0</v>
      </c>
      <c r="Y607" s="30"/>
      <c r="Z607" s="43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7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7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7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7">
        <f>+Ene!X608+Feb!X608+Mar!X608+Abr!X608+May!X608+Jun!X608+Jul!X608+Ago!X608+Set!X608+Oct!X608+Nov!X608+Dic!X608</f>
        <v>0</v>
      </c>
      <c r="Y608" s="30"/>
      <c r="Z608" s="43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7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7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7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7">
        <f>+Ene!X609+Feb!X609+Mar!X609+Abr!X609+May!X609+Jun!X609+Jul!X609+Ago!X609+Set!X609+Oct!X609+Nov!X609+Dic!X609</f>
        <v>0</v>
      </c>
      <c r="Y609" s="30"/>
      <c r="Z609" s="43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7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7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7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7">
        <f>+Ene!X610+Feb!X610+Mar!X610+Abr!X610+May!X610+Jun!X610+Jul!X610+Ago!X610+Set!X610+Oct!X610+Nov!X610+Dic!X610</f>
        <v>0</v>
      </c>
      <c r="Y610" s="30"/>
      <c r="Z610" s="43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7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7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7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7">
        <f>+Ene!X611+Feb!X611+Mar!X611+Abr!X611+May!X611+Jun!X611+Jul!X611+Ago!X611+Set!X611+Oct!X611+Nov!X611+Dic!X611</f>
        <v>0</v>
      </c>
      <c r="Y611" s="30"/>
      <c r="Z611" s="43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7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7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7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7">
        <f>+Ene!X612+Feb!X612+Mar!X612+Abr!X612+May!X612+Jun!X612+Jul!X612+Ago!X612+Set!X612+Oct!X612+Nov!X612+Dic!X612</f>
        <v>0</v>
      </c>
      <c r="Y612" s="30"/>
      <c r="Z612" s="43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7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7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7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7">
        <f>+Ene!X613+Feb!X613+Mar!X613+Abr!X613+May!X613+Jun!X613+Jul!X613+Ago!X613+Set!X613+Oct!X613+Nov!X613+Dic!X613</f>
        <v>0</v>
      </c>
      <c r="Y613" s="30"/>
      <c r="Z613" s="43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7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7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7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7">
        <f>+Ene!X614+Feb!X614+Mar!X614+Abr!X614+May!X614+Jun!X614+Jul!X614+Ago!X614+Set!X614+Oct!X614+Nov!X614+Dic!X614</f>
        <v>0</v>
      </c>
      <c r="Y614" s="30"/>
      <c r="Z614" s="43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7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7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7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7">
        <f>+Ene!X615+Feb!X615+Mar!X615+Abr!X615+May!X615+Jun!X615+Jul!X615+Ago!X615+Set!X615+Oct!X615+Nov!X615+Dic!X615</f>
        <v>0</v>
      </c>
      <c r="Y615" s="30"/>
      <c r="Z615" s="43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7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7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7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7">
        <f>+Ene!X616+Feb!X616+Mar!X616+Abr!X616+May!X616+Jun!X616+Jul!X616+Ago!X616+Set!X616+Oct!X616+Nov!X616+Dic!X616</f>
        <v>0</v>
      </c>
      <c r="Y616" s="30"/>
      <c r="Z616" s="43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7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7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7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7">
        <f>+Ene!X617+Feb!X617+Mar!X617+Abr!X617+May!X617+Jun!X617+Jul!X617+Ago!X617+Set!X617+Oct!X617+Nov!X617+Dic!X617</f>
        <v>0</v>
      </c>
      <c r="Y617" s="30"/>
      <c r="Z617" s="43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7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7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7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7">
        <f>+Ene!X618+Feb!X618+Mar!X618+Abr!X618+May!X618+Jun!X618+Jul!X618+Ago!X618+Set!X618+Oct!X618+Nov!X618+Dic!X618</f>
        <v>0</v>
      </c>
      <c r="Y618" s="30"/>
      <c r="Z618" s="43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7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7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7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7">
        <f>+Ene!X619+Feb!X619+Mar!X619+Abr!X619+May!X619+Jun!X619+Jul!X619+Ago!X619+Set!X619+Oct!X619+Nov!X619+Dic!X619</f>
        <v>0</v>
      </c>
      <c r="Y619" s="30"/>
      <c r="Z619" s="43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7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7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7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7">
        <f>+Ene!X620+Feb!X620+Mar!X620+Abr!X620+May!X620+Jun!X620+Jul!X620+Ago!X620+Set!X620+Oct!X620+Nov!X620+Dic!X620</f>
        <v>0</v>
      </c>
      <c r="Y620" s="30"/>
      <c r="Z620" s="43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7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7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7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7">
        <f>+Ene!X621+Feb!X621+Mar!X621+Abr!X621+May!X621+Jun!X621+Jul!X621+Ago!X621+Set!X621+Oct!X621+Nov!X621+Dic!X621</f>
        <v>0</v>
      </c>
      <c r="Y621" s="30"/>
      <c r="Z621" s="43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7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7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7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7">
        <f>+Ene!X622+Feb!X622+Mar!X622+Abr!X622+May!X622+Jun!X622+Jul!X622+Ago!X622+Set!X622+Oct!X622+Nov!X622+Dic!X622</f>
        <v>0</v>
      </c>
      <c r="Y622" s="30"/>
      <c r="Z622" s="43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7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7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7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7">
        <f>+Ene!X623+Feb!X623+Mar!X623+Abr!X623+May!X623+Jun!X623+Jul!X623+Ago!X623+Set!X623+Oct!X623+Nov!X623+Dic!X623</f>
        <v>0</v>
      </c>
      <c r="Y623" s="30"/>
      <c r="Z623" s="43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7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7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7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7">
        <f>+Ene!X624+Feb!X624+Mar!X624+Abr!X624+May!X624+Jun!X624+Jul!X624+Ago!X624+Set!X624+Oct!X624+Nov!X624+Dic!X624</f>
        <v>0</v>
      </c>
      <c r="Y624" s="30"/>
      <c r="Z624" s="43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7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7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7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7">
        <f>+Ene!X625+Feb!X625+Mar!X625+Abr!X625+May!X625+Jun!X625+Jul!X625+Ago!X625+Set!X625+Oct!X625+Nov!X625+Dic!X625</f>
        <v>0</v>
      </c>
      <c r="Y625" s="30"/>
      <c r="Z625" s="43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7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7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7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7">
        <f>+Ene!X626+Feb!X626+Mar!X626+Abr!X626+May!X626+Jun!X626+Jul!X626+Ago!X626+Set!X626+Oct!X626+Nov!X626+Dic!X626</f>
        <v>0</v>
      </c>
      <c r="Y626" s="30"/>
      <c r="Z626" s="43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7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7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7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7">
        <f>+Ene!X627+Feb!X627+Mar!X627+Abr!X627+May!X627+Jun!X627+Jul!X627+Ago!X627+Set!X627+Oct!X627+Nov!X627+Dic!X627</f>
        <v>0</v>
      </c>
      <c r="Y627" s="30"/>
      <c r="Z627" s="43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15</v>
      </c>
      <c r="K628" s="17">
        <f>+Ene!K628+Feb!K628+Mar!K628+Abr!K628+May!K628+Jun!K628+Jul!K628+Ago!K628+Set!K628+Oct!K628+Nov!K628+Dic!K628</f>
        <v>21</v>
      </c>
      <c r="L628" s="1">
        <f>+Ene!L628+Feb!L628+Mar!L628+Abr!L628+May!L628+Jun!L628+Jul!L628+Ago!L628+Set!L628+Oct!L628+Nov!L628+Dic!L628</f>
        <v>34</v>
      </c>
      <c r="M628" s="17">
        <f>+Ene!M628+Feb!M628+Mar!M628+Abr!M628+May!M628+Jun!M628+Jul!M628+Ago!M628+Set!M628+Oct!M628+Nov!M628+Dic!M628</f>
        <v>3</v>
      </c>
      <c r="N628" s="1">
        <f>+Ene!N628+Feb!N628+Mar!N628+Abr!N628+May!N628+Jun!N628+Jul!N628+Ago!N628+Set!N628+Oct!N628+Nov!N628+Dic!N628</f>
        <v>2</v>
      </c>
      <c r="O628" s="1">
        <f>+Ene!O628+Feb!O628+Mar!O628+Abr!O628+May!O628+Jun!O628+Jul!O628+Ago!O628+Set!O628+Oct!O628+Nov!O628+Dic!O628</f>
        <v>33</v>
      </c>
      <c r="P628" s="1">
        <f>+Ene!P628+Feb!P628+Mar!P628+Abr!P628+May!P628+Jun!P628+Jul!P628+Ago!P628+Set!P628+Oct!P628+Nov!P628+Dic!P628</f>
        <v>2</v>
      </c>
      <c r="Q628" s="1">
        <f>+Ene!Q628+Feb!Q628+Mar!Q628+Abr!Q628+May!Q628+Jun!Q628+Jul!Q628+Ago!Q628+Set!Q628+Oct!Q628+Nov!Q628+Dic!Q628</f>
        <v>0</v>
      </c>
      <c r="R628" s="17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2</v>
      </c>
      <c r="V628" s="1">
        <f>+Ene!V628+Feb!V628+Mar!V628+Abr!V628+May!V628+Jun!V628+Jul!V628+Ago!V628+Set!V628+Oct!V628+Nov!V628+Dic!V628</f>
        <v>19</v>
      </c>
      <c r="W628" s="1">
        <f>+Ene!W628+Feb!W628+Mar!W628+Abr!W628+May!W628+Jun!W628+Jul!W628+Ago!W628+Set!W628+Oct!W628+Nov!W628+Dic!W628</f>
        <v>16</v>
      </c>
      <c r="X628" s="17">
        <f>+Ene!X628+Feb!X628+Mar!X628+Abr!X628+May!X628+Jun!X628+Jul!X628+Ago!X628+Set!X628+Oct!X628+Nov!X628+Dic!X628</f>
        <v>0</v>
      </c>
      <c r="Y628" s="30"/>
      <c r="Z628" s="43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7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7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7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7">
        <f>+Ene!X629+Feb!X629+Mar!X629+Abr!X629+May!X629+Jun!X629+Jul!X629+Ago!X629+Set!X629+Oct!X629+Nov!X629+Dic!X629</f>
        <v>0</v>
      </c>
      <c r="Y629" s="30"/>
      <c r="Z629" s="43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7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7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7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7">
        <f>+Ene!X630+Feb!X630+Mar!X630+Abr!X630+May!X630+Jun!X630+Jul!X630+Ago!X630+Set!X630+Oct!X630+Nov!X630+Dic!X630</f>
        <v>0</v>
      </c>
      <c r="Y630" s="30"/>
      <c r="Z630" s="43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7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7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7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7">
        <f>+Ene!X631+Feb!X631+Mar!X631+Abr!X631+May!X631+Jun!X631+Jul!X631+Ago!X631+Set!X631+Oct!X631+Nov!X631+Dic!X631</f>
        <v>0</v>
      </c>
      <c r="Y631" s="30"/>
      <c r="Z631" s="43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7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7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7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7">
        <f>+Ene!X632+Feb!X632+Mar!X632+Abr!X632+May!X632+Jun!X632+Jul!X632+Ago!X632+Set!X632+Oct!X632+Nov!X632+Dic!X632</f>
        <v>0</v>
      </c>
      <c r="Y632" s="30"/>
      <c r="Z632" s="43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7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7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7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7">
        <f>+Ene!X633+Feb!X633+Mar!X633+Abr!X633+May!X633+Jun!X633+Jul!X633+Ago!X633+Set!X633+Oct!X633+Nov!X633+Dic!X633</f>
        <v>0</v>
      </c>
      <c r="Y633" s="30"/>
      <c r="Z633" s="43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7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7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7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7">
        <f>+Ene!X634+Feb!X634+Mar!X634+Abr!X634+May!X634+Jun!X634+Jul!X634+Ago!X634+Set!X634+Oct!X634+Nov!X634+Dic!X634</f>
        <v>0</v>
      </c>
      <c r="Y634" s="30"/>
      <c r="Z634" s="43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7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7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7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7">
        <f>+Ene!X635+Feb!X635+Mar!X635+Abr!X635+May!X635+Jun!X635+Jul!X635+Ago!X635+Set!X635+Oct!X635+Nov!X635+Dic!X635</f>
        <v>0</v>
      </c>
      <c r="Y635" s="30"/>
      <c r="Z635" s="43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7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7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7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7">
        <f>+Ene!X636+Feb!X636+Mar!X636+Abr!X636+May!X636+Jun!X636+Jul!X636+Ago!X636+Set!X636+Oct!X636+Nov!X636+Dic!X636</f>
        <v>0</v>
      </c>
      <c r="Y636" s="30"/>
      <c r="Z636" s="43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7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7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7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7">
        <f>+Ene!X637+Feb!X637+Mar!X637+Abr!X637+May!X637+Jun!X637+Jul!X637+Ago!X637+Set!X637+Oct!X637+Nov!X637+Dic!X637</f>
        <v>0</v>
      </c>
      <c r="Y637" s="30"/>
      <c r="Z637" s="43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7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7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7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7">
        <f>+Ene!X638+Feb!X638+Mar!X638+Abr!X638+May!X638+Jun!X638+Jul!X638+Ago!X638+Set!X638+Oct!X638+Nov!X638+Dic!X638</f>
        <v>0</v>
      </c>
      <c r="Y638" s="30"/>
      <c r="Z638" s="43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7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7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7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7">
        <f>+Ene!X639+Feb!X639+Mar!X639+Abr!X639+May!X639+Jun!X639+Jul!X639+Ago!X639+Set!X639+Oct!X639+Nov!X639+Dic!X639</f>
        <v>0</v>
      </c>
      <c r="Y639" s="30"/>
      <c r="Z639" s="43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7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7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7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7">
        <f>+Ene!X640+Feb!X640+Mar!X640+Abr!X640+May!X640+Jun!X640+Jul!X640+Ago!X640+Set!X640+Oct!X640+Nov!X640+Dic!X640</f>
        <v>0</v>
      </c>
      <c r="Y640" s="30"/>
      <c r="Z640" s="43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7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7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7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7">
        <f>+Ene!X641+Feb!X641+Mar!X641+Abr!X641+May!X641+Jun!X641+Jul!X641+Ago!X641+Set!X641+Oct!X641+Nov!X641+Dic!X641</f>
        <v>0</v>
      </c>
      <c r="Y641" s="30"/>
      <c r="Z641" s="43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7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7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7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7">
        <f>+Ene!X642+Feb!X642+Mar!X642+Abr!X642+May!X642+Jun!X642+Jul!X642+Ago!X642+Set!X642+Oct!X642+Nov!X642+Dic!X642</f>
        <v>0</v>
      </c>
      <c r="Y642" s="30"/>
      <c r="Z642" s="43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7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7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7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7">
        <f>+Ene!X643+Feb!X643+Mar!X643+Abr!X643+May!X643+Jun!X643+Jul!X643+Ago!X643+Set!X643+Oct!X643+Nov!X643+Dic!X643</f>
        <v>0</v>
      </c>
      <c r="Y643" s="30"/>
      <c r="Z643" s="43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7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7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7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7">
        <f>+Ene!X644+Feb!X644+Mar!X644+Abr!X644+May!X644+Jun!X644+Jul!X644+Ago!X644+Set!X644+Oct!X644+Nov!X644+Dic!X644</f>
        <v>0</v>
      </c>
      <c r="Y644" s="30"/>
      <c r="Z644" s="43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7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7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7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7">
        <f>+Ene!X645+Feb!X645+Mar!X645+Abr!X645+May!X645+Jun!X645+Jul!X645+Ago!X645+Set!X645+Oct!X645+Nov!X645+Dic!X645</f>
        <v>0</v>
      </c>
      <c r="Y645" s="30"/>
      <c r="Z645" s="43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7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7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7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7">
        <f>+Ene!X646+Feb!X646+Mar!X646+Abr!X646+May!X646+Jun!X646+Jul!X646+Ago!X646+Set!X646+Oct!X646+Nov!X646+Dic!X646</f>
        <v>0</v>
      </c>
      <c r="Y646" s="30"/>
      <c r="Z646" s="43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7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7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7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7">
        <f>+Ene!X647+Feb!X647+Mar!X647+Abr!X647+May!X647+Jun!X647+Jul!X647+Ago!X647+Set!X647+Oct!X647+Nov!X647+Dic!X647</f>
        <v>0</v>
      </c>
      <c r="Y647" s="30"/>
      <c r="Z647" s="43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7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7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7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7">
        <f>+Ene!X648+Feb!X648+Mar!X648+Abr!X648+May!X648+Jun!X648+Jul!X648+Ago!X648+Set!X648+Oct!X648+Nov!X648+Dic!X648</f>
        <v>0</v>
      </c>
      <c r="Y648" s="30"/>
      <c r="Z648" s="43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7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7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7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7">
        <f>+Ene!X649+Feb!X649+Mar!X649+Abr!X649+May!X649+Jun!X649+Jul!X649+Ago!X649+Set!X649+Oct!X649+Nov!X649+Dic!X649</f>
        <v>0</v>
      </c>
      <c r="Y649" s="30"/>
      <c r="Z649" s="43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7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7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7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7">
        <f>+Ene!X650+Feb!X650+Mar!X650+Abr!X650+May!X650+Jun!X650+Jul!X650+Ago!X650+Set!X650+Oct!X650+Nov!X650+Dic!X650</f>
        <v>0</v>
      </c>
      <c r="Y650" s="30"/>
      <c r="Z650" s="43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7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7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7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7">
        <f>+Ene!X651+Feb!X651+Mar!X651+Abr!X651+May!X651+Jun!X651+Jul!X651+Ago!X651+Set!X651+Oct!X651+Nov!X651+Dic!X651</f>
        <v>0</v>
      </c>
      <c r="Y651" s="30"/>
      <c r="Z651" s="43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7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7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7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7">
        <f>+Ene!X652+Feb!X652+Mar!X652+Abr!X652+May!X652+Jun!X652+Jul!X652+Ago!X652+Set!X652+Oct!X652+Nov!X652+Dic!X652</f>
        <v>0</v>
      </c>
      <c r="Y652" s="30"/>
      <c r="Z652" s="43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7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7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7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7">
        <f>+Ene!X653+Feb!X653+Mar!X653+Abr!X653+May!X653+Jun!X653+Jul!X653+Ago!X653+Set!X653+Oct!X653+Nov!X653+Dic!X653</f>
        <v>0</v>
      </c>
      <c r="Y653" s="30"/>
      <c r="Z653" s="43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7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7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7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7">
        <f>+Ene!X654+Feb!X654+Mar!X654+Abr!X654+May!X654+Jun!X654+Jul!X654+Ago!X654+Set!X654+Oct!X654+Nov!X654+Dic!X654</f>
        <v>0</v>
      </c>
      <c r="Y654" s="30"/>
      <c r="Z654" s="43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7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7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7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7">
        <f>+Ene!X655+Feb!X655+Mar!X655+Abr!X655+May!X655+Jun!X655+Jul!X655+Ago!X655+Set!X655+Oct!X655+Nov!X655+Dic!X655</f>
        <v>0</v>
      </c>
      <c r="Y655" s="30"/>
      <c r="Z655" s="43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7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7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7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7">
        <f>+Ene!X656+Feb!X656+Mar!X656+Abr!X656+May!X656+Jun!X656+Jul!X656+Ago!X656+Set!X656+Oct!X656+Nov!X656+Dic!X656</f>
        <v>0</v>
      </c>
      <c r="Y656" s="30"/>
      <c r="Z656" s="43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7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7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7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7">
        <f>+Ene!X657+Feb!X657+Mar!X657+Abr!X657+May!X657+Jun!X657+Jul!X657+Ago!X657+Set!X657+Oct!X657+Nov!X657+Dic!X657</f>
        <v>0</v>
      </c>
      <c r="Y657" s="30"/>
      <c r="Z657" s="43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7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7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7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7">
        <f>+Ene!X658+Feb!X658+Mar!X658+Abr!X658+May!X658+Jun!X658+Jul!X658+Ago!X658+Set!X658+Oct!X658+Nov!X658+Dic!X658</f>
        <v>0</v>
      </c>
      <c r="Y658" s="30"/>
      <c r="Z658" s="43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7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7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7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7">
        <f>+Ene!X659+Feb!X659+Mar!X659+Abr!X659+May!X659+Jun!X659+Jul!X659+Ago!X659+Set!X659+Oct!X659+Nov!X659+Dic!X659</f>
        <v>0</v>
      </c>
      <c r="Y659" s="30"/>
      <c r="Z659" s="43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7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7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7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7">
        <f>+Ene!X660+Feb!X660+Mar!X660+Abr!X660+May!X660+Jun!X660+Jul!X660+Ago!X660+Set!X660+Oct!X660+Nov!X660+Dic!X660</f>
        <v>0</v>
      </c>
      <c r="Y660" s="30"/>
      <c r="Z660" s="43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7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7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7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7">
        <f>+Ene!X661+Feb!X661+Mar!X661+Abr!X661+May!X661+Jun!X661+Jul!X661+Ago!X661+Set!X661+Oct!X661+Nov!X661+Dic!X661</f>
        <v>0</v>
      </c>
      <c r="Y661" s="30"/>
      <c r="Z661" s="43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7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7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7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7">
        <f>+Ene!X662+Feb!X662+Mar!X662+Abr!X662+May!X662+Jun!X662+Jul!X662+Ago!X662+Set!X662+Oct!X662+Nov!X662+Dic!X662</f>
        <v>0</v>
      </c>
      <c r="Y662" s="30"/>
      <c r="Z662" s="43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7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7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7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7">
        <f>+Ene!X663+Feb!X663+Mar!X663+Abr!X663+May!X663+Jun!X663+Jul!X663+Ago!X663+Set!X663+Oct!X663+Nov!X663+Dic!X663</f>
        <v>0</v>
      </c>
      <c r="Y663" s="30"/>
      <c r="Z663" s="43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7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7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7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7">
        <f>+Ene!X664+Feb!X664+Mar!X664+Abr!X664+May!X664+Jun!X664+Jul!X664+Ago!X664+Set!X664+Oct!X664+Nov!X664+Dic!X664</f>
        <v>0</v>
      </c>
      <c r="Y664" s="30"/>
      <c r="Z664" s="43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7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7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7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7">
        <f>+Ene!X665+Feb!X665+Mar!X665+Abr!X665+May!X665+Jun!X665+Jul!X665+Ago!X665+Set!X665+Oct!X665+Nov!X665+Dic!X665</f>
        <v>0</v>
      </c>
      <c r="Y665" s="30"/>
      <c r="Z665" s="43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7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7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7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7">
        <f>+Ene!X666+Feb!X666+Mar!X666+Abr!X666+May!X666+Jun!X666+Jul!X666+Ago!X666+Set!X666+Oct!X666+Nov!X666+Dic!X666</f>
        <v>0</v>
      </c>
      <c r="Y666" s="30"/>
      <c r="Z666" s="43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7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7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7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7">
        <f>+Ene!X667+Feb!X667+Mar!X667+Abr!X667+May!X667+Jun!X667+Jul!X667+Ago!X667+Set!X667+Oct!X667+Nov!X667+Dic!X667</f>
        <v>0</v>
      </c>
      <c r="Y667" s="30"/>
      <c r="Z667" s="43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7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7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7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7">
        <f>+Ene!X668+Feb!X668+Mar!X668+Abr!X668+May!X668+Jun!X668+Jul!X668+Ago!X668+Set!X668+Oct!X668+Nov!X668+Dic!X668</f>
        <v>0</v>
      </c>
      <c r="Y668" s="30"/>
      <c r="Z668" s="43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7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7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7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7">
        <f>+Ene!X669+Feb!X669+Mar!X669+Abr!X669+May!X669+Jun!X669+Jul!X669+Ago!X669+Set!X669+Oct!X669+Nov!X669+Dic!X669</f>
        <v>0</v>
      </c>
      <c r="Y669" s="30"/>
      <c r="Z669" s="43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7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7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7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7">
        <f>+Ene!X670+Feb!X670+Mar!X670+Abr!X670+May!X670+Jun!X670+Jul!X670+Ago!X670+Set!X670+Oct!X670+Nov!X670+Dic!X670</f>
        <v>0</v>
      </c>
      <c r="Y670" s="30"/>
      <c r="Z670" s="43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7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7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7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7">
        <f>+Ene!X671+Feb!X671+Mar!X671+Abr!X671+May!X671+Jun!X671+Jul!X671+Ago!X671+Set!X671+Oct!X671+Nov!X671+Dic!X671</f>
        <v>0</v>
      </c>
      <c r="Y671" s="30"/>
      <c r="Z671" s="43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7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7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7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7">
        <f>+Ene!X672+Feb!X672+Mar!X672+Abr!X672+May!X672+Jun!X672+Jul!X672+Ago!X672+Set!X672+Oct!X672+Nov!X672+Dic!X672</f>
        <v>0</v>
      </c>
      <c r="Y672" s="30"/>
      <c r="Z672" s="43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7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7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7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7">
        <f>+Ene!X673+Feb!X673+Mar!X673+Abr!X673+May!X673+Jun!X673+Jul!X673+Ago!X673+Set!X673+Oct!X673+Nov!X673+Dic!X673</f>
        <v>0</v>
      </c>
      <c r="Y673" s="30"/>
      <c r="Z673" s="43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7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7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7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7">
        <f>+Ene!X674+Feb!X674+Mar!X674+Abr!X674+May!X674+Jun!X674+Jul!X674+Ago!X674+Set!X674+Oct!X674+Nov!X674+Dic!X674</f>
        <v>0</v>
      </c>
      <c r="Y674" s="30"/>
      <c r="Z674" s="43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7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7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7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7">
        <f>+Ene!X675+Feb!X675+Mar!X675+Abr!X675+May!X675+Jun!X675+Jul!X675+Ago!X675+Set!X675+Oct!X675+Nov!X675+Dic!X675</f>
        <v>0</v>
      </c>
      <c r="Y675" s="30"/>
      <c r="Z675" s="43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7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7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7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7">
        <f>+Ene!X676+Feb!X676+Mar!X676+Abr!X676+May!X676+Jun!X676+Jul!X676+Ago!X676+Set!X676+Oct!X676+Nov!X676+Dic!X676</f>
        <v>0</v>
      </c>
      <c r="Y676" s="30"/>
      <c r="Z676" s="43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7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7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7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7">
        <f>+Ene!X677+Feb!X677+Mar!X677+Abr!X677+May!X677+Jun!X677+Jul!X677+Ago!X677+Set!X677+Oct!X677+Nov!X677+Dic!X677</f>
        <v>0</v>
      </c>
      <c r="Y677" s="30"/>
      <c r="Z677" s="43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7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7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7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7">
        <f>+Ene!X678+Feb!X678+Mar!X678+Abr!X678+May!X678+Jun!X678+Jul!X678+Ago!X678+Set!X678+Oct!X678+Nov!X678+Dic!X678</f>
        <v>0</v>
      </c>
      <c r="Y678" s="30"/>
      <c r="Z678" s="43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7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7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7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7">
        <f>+Ene!X679+Feb!X679+Mar!X679+Abr!X679+May!X679+Jun!X679+Jul!X679+Ago!X679+Set!X679+Oct!X679+Nov!X679+Dic!X679</f>
        <v>0</v>
      </c>
      <c r="Y679" s="30"/>
      <c r="Z679" s="43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7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7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7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7">
        <f>+Ene!X680+Feb!X680+Mar!X680+Abr!X680+May!X680+Jun!X680+Jul!X680+Ago!X680+Set!X680+Oct!X680+Nov!X680+Dic!X680</f>
        <v>0</v>
      </c>
      <c r="Y680" s="30"/>
      <c r="Z680" s="43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7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7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7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7">
        <f>+Ene!X681+Feb!X681+Mar!X681+Abr!X681+May!X681+Jun!X681+Jul!X681+Ago!X681+Set!X681+Oct!X681+Nov!X681+Dic!X681</f>
        <v>0</v>
      </c>
      <c r="Y681" s="30"/>
      <c r="Z681" s="43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7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7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7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7">
        <f>+Ene!X682+Feb!X682+Mar!X682+Abr!X682+May!X682+Jun!X682+Jul!X682+Ago!X682+Set!X682+Oct!X682+Nov!X682+Dic!X682</f>
        <v>0</v>
      </c>
      <c r="Y682" s="30"/>
      <c r="Z682" s="43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7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7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7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7">
        <f>+Ene!X683+Feb!X683+Mar!X683+Abr!X683+May!X683+Jun!X683+Jul!X683+Ago!X683+Set!X683+Oct!X683+Nov!X683+Dic!X683</f>
        <v>0</v>
      </c>
      <c r="Y683" s="30"/>
      <c r="Z683" s="43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7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7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7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7">
        <f>+Ene!X684+Feb!X684+Mar!X684+Abr!X684+May!X684+Jun!X684+Jul!X684+Ago!X684+Set!X684+Oct!X684+Nov!X684+Dic!X684</f>
        <v>0</v>
      </c>
      <c r="Y684" s="30"/>
      <c r="Z684" s="43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7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7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7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7">
        <f>+Ene!X685+Feb!X685+Mar!X685+Abr!X685+May!X685+Jun!X685+Jul!X685+Ago!X685+Set!X685+Oct!X685+Nov!X685+Dic!X685</f>
        <v>0</v>
      </c>
      <c r="Y685" s="30"/>
      <c r="Z685" s="43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7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7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7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7">
        <f>+Ene!X686+Feb!X686+Mar!X686+Abr!X686+May!X686+Jun!X686+Jul!X686+Ago!X686+Set!X686+Oct!X686+Nov!X686+Dic!X686</f>
        <v>0</v>
      </c>
      <c r="Y686" s="30"/>
      <c r="Z686" s="43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7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7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7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7">
        <f>+Ene!X687+Feb!X687+Mar!X687+Abr!X687+May!X687+Jun!X687+Jul!X687+Ago!X687+Set!X687+Oct!X687+Nov!X687+Dic!X687</f>
        <v>0</v>
      </c>
      <c r="Y687" s="30"/>
      <c r="Z687" s="43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7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7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7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7">
        <f>+Ene!X688+Feb!X688+Mar!X688+Abr!X688+May!X688+Jun!X688+Jul!X688+Ago!X688+Set!X688+Oct!X688+Nov!X688+Dic!X688</f>
        <v>0</v>
      </c>
      <c r="Y688" s="30"/>
      <c r="Z688" s="43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7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7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7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7">
        <f>+Ene!X689+Feb!X689+Mar!X689+Abr!X689+May!X689+Jun!X689+Jul!X689+Ago!X689+Set!X689+Oct!X689+Nov!X689+Dic!X689</f>
        <v>0</v>
      </c>
      <c r="Y689" s="30"/>
      <c r="Z689" s="43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7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7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7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7">
        <f>+Ene!X690+Feb!X690+Mar!X690+Abr!X690+May!X690+Jun!X690+Jul!X690+Ago!X690+Set!X690+Oct!X690+Nov!X690+Dic!X690</f>
        <v>0</v>
      </c>
      <c r="Y690" s="30"/>
      <c r="Z690" s="43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7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7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7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7">
        <f>+Ene!X691+Feb!X691+Mar!X691+Abr!X691+May!X691+Jun!X691+Jul!X691+Ago!X691+Set!X691+Oct!X691+Nov!X691+Dic!X691</f>
        <v>0</v>
      </c>
      <c r="Y691" s="30"/>
      <c r="Z691" s="43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7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7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7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7">
        <f>+Ene!X692+Feb!X692+Mar!X692+Abr!X692+May!X692+Jun!X692+Jul!X692+Ago!X692+Set!X692+Oct!X692+Nov!X692+Dic!X692</f>
        <v>0</v>
      </c>
      <c r="Y692" s="30"/>
      <c r="Z692" s="43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7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7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7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7">
        <f>+Ene!X693+Feb!X693+Mar!X693+Abr!X693+May!X693+Jun!X693+Jul!X693+Ago!X693+Set!X693+Oct!X693+Nov!X693+Dic!X693</f>
        <v>0</v>
      </c>
      <c r="Y693" s="30"/>
      <c r="Z693" s="43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7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7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7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7">
        <f>+Ene!X694+Feb!X694+Mar!X694+Abr!X694+May!X694+Jun!X694+Jul!X694+Ago!X694+Set!X694+Oct!X694+Nov!X694+Dic!X694</f>
        <v>0</v>
      </c>
      <c r="Y694" s="30"/>
      <c r="Z694" s="43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7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7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7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7">
        <f>+Ene!X695+Feb!X695+Mar!X695+Abr!X695+May!X695+Jun!X695+Jul!X695+Ago!X695+Set!X695+Oct!X695+Nov!X695+Dic!X695</f>
        <v>0</v>
      </c>
      <c r="Y695" s="30"/>
      <c r="Z695" s="43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7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7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7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7">
        <f>+Ene!X696+Feb!X696+Mar!X696+Abr!X696+May!X696+Jun!X696+Jul!X696+Ago!X696+Set!X696+Oct!X696+Nov!X696+Dic!X696</f>
        <v>0</v>
      </c>
      <c r="Y696" s="30"/>
      <c r="Z696" s="43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7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7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7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7">
        <f>+Ene!X697+Feb!X697+Mar!X697+Abr!X697+May!X697+Jun!X697+Jul!X697+Ago!X697+Set!X697+Oct!X697+Nov!X697+Dic!X697</f>
        <v>0</v>
      </c>
      <c r="Y697" s="30"/>
      <c r="Z697" s="43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7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7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7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7">
        <f>+Ene!X698+Feb!X698+Mar!X698+Abr!X698+May!X698+Jun!X698+Jul!X698+Ago!X698+Set!X698+Oct!X698+Nov!X698+Dic!X698</f>
        <v>0</v>
      </c>
      <c r="Y698" s="30"/>
      <c r="Z698" s="43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7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7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7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7">
        <f>+Ene!X699+Feb!X699+Mar!X699+Abr!X699+May!X699+Jun!X699+Jul!X699+Ago!X699+Set!X699+Oct!X699+Nov!X699+Dic!X699</f>
        <v>0</v>
      </c>
      <c r="Y699" s="30"/>
      <c r="Z699" s="43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7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7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7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7">
        <f>+Ene!X700+Feb!X700+Mar!X700+Abr!X700+May!X700+Jun!X700+Jul!X700+Ago!X700+Set!X700+Oct!X700+Nov!X700+Dic!X700</f>
        <v>0</v>
      </c>
      <c r="Y700" s="30"/>
      <c r="Z700" s="43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7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7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7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7">
        <f>+Ene!X701+Feb!X701+Mar!X701+Abr!X701+May!X701+Jun!X701+Jul!X701+Ago!X701+Set!X701+Oct!X701+Nov!X701+Dic!X701</f>
        <v>0</v>
      </c>
      <c r="Y701" s="30"/>
      <c r="Z701" s="43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7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7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7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7">
        <f>+Ene!X702+Feb!X702+Mar!X702+Abr!X702+May!X702+Jun!X702+Jul!X702+Ago!X702+Set!X702+Oct!X702+Nov!X702+Dic!X702</f>
        <v>0</v>
      </c>
      <c r="Y702" s="30"/>
      <c r="Z702" s="43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7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7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7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7">
        <f>+Ene!X703+Feb!X703+Mar!X703+Abr!X703+May!X703+Jun!X703+Jul!X703+Ago!X703+Set!X703+Oct!X703+Nov!X703+Dic!X703</f>
        <v>0</v>
      </c>
      <c r="Y703" s="30"/>
      <c r="Z703" s="43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7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7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7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7">
        <f>+Ene!X704+Feb!X704+Mar!X704+Abr!X704+May!X704+Jun!X704+Jul!X704+Ago!X704+Set!X704+Oct!X704+Nov!X704+Dic!X704</f>
        <v>0</v>
      </c>
      <c r="Y704" s="30"/>
      <c r="Z704" s="43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7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7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7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7">
        <f>+Ene!X705+Feb!X705+Mar!X705+Abr!X705+May!X705+Jun!X705+Jul!X705+Ago!X705+Set!X705+Oct!X705+Nov!X705+Dic!X705</f>
        <v>0</v>
      </c>
      <c r="Y705" s="30"/>
      <c r="Z705" s="43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7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7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7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7">
        <f>+Ene!X706+Feb!X706+Mar!X706+Abr!X706+May!X706+Jun!X706+Jul!X706+Ago!X706+Set!X706+Oct!X706+Nov!X706+Dic!X706</f>
        <v>0</v>
      </c>
      <c r="Y706" s="30"/>
      <c r="Z706" s="43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7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7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7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7">
        <f>+Ene!X707+Feb!X707+Mar!X707+Abr!X707+May!X707+Jun!X707+Jul!X707+Ago!X707+Set!X707+Oct!X707+Nov!X707+Dic!X707</f>
        <v>0</v>
      </c>
      <c r="Y707" s="30"/>
      <c r="Z707" s="43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7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7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7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7">
        <f>+Ene!X708+Feb!X708+Mar!X708+Abr!X708+May!X708+Jun!X708+Jul!X708+Ago!X708+Set!X708+Oct!X708+Nov!X708+Dic!X708</f>
        <v>0</v>
      </c>
      <c r="Y708" s="30"/>
      <c r="Z708" s="43"/>
    </row>
    <row r="709" spans="1:26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7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7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7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7">
        <f>+Ene!X709+Feb!X709+Mar!X709+Abr!X709+May!X709+Jun!X709+Jul!X709+Ago!X709+Set!X709+Oct!X709+Nov!X709+Dic!X709</f>
        <v>0</v>
      </c>
      <c r="Y709" s="30"/>
      <c r="Z709" s="43"/>
    </row>
    <row r="710" spans="1:26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7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7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7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7">
        <f>+Ene!X710+Feb!X710+Mar!X710+Abr!X710+May!X710+Jun!X710+Jul!X710+Ago!X710+Set!X710+Oct!X710+Nov!X710+Dic!X710</f>
        <v>0</v>
      </c>
      <c r="Y710" s="30"/>
      <c r="Z710" s="43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7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7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7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7">
        <f>+Ene!X711+Feb!X711+Mar!X711+Abr!X711+May!X711+Jun!X711+Jul!X711+Ago!X711+Set!X711+Oct!X711+Nov!X711+Dic!X711</f>
        <v>0</v>
      </c>
      <c r="Y711" s="30"/>
      <c r="Z711" s="43"/>
    </row>
    <row r="712" spans="1:26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7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7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7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7">
        <f>+Ene!X712+Feb!X712+Mar!X712+Abr!X712+May!X712+Jun!X712+Jul!X712+Ago!X712+Set!X712+Oct!X712+Nov!X712+Dic!X712</f>
        <v>0</v>
      </c>
      <c r="Y712" s="30"/>
      <c r="Z712" s="43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0</v>
      </c>
      <c r="K713" s="17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7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7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7">
        <f>+Ene!X713+Feb!X713+Mar!X713+Abr!X713+May!X713+Jun!X713+Jul!X713+Ago!X713+Set!X713+Oct!X713+Nov!X713+Dic!X713</f>
        <v>0</v>
      </c>
      <c r="Y713" s="30"/>
      <c r="Z713" s="43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0</v>
      </c>
      <c r="K714" s="17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7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7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7">
        <f>+Ene!X714+Feb!X714+Mar!X714+Abr!X714+May!X714+Jun!X714+Jul!X714+Ago!X714+Set!X714+Oct!X714+Nov!X714+Dic!X714</f>
        <v>0</v>
      </c>
      <c r="Y714" s="30"/>
      <c r="Z714" s="43"/>
    </row>
    <row r="715" spans="1:26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8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8">
        <f>+Ene!N715+Feb!N715+Mar!N715+Abr!N715+May!N715+Jun!N715+Jul!N715+Ago!N715+Set!N715+Oct!N715+Nov!N715+Dic!N715</f>
        <v>0</v>
      </c>
      <c r="O715" s="18">
        <f>+Ene!O715+Feb!O715+Mar!O715+Abr!O715+May!O715+Jun!O715+Jul!O715+Ago!O715+Set!O715+Oct!O715+Nov!O715+Dic!O715</f>
        <v>0</v>
      </c>
      <c r="P715" s="18">
        <f>+Ene!P715+Feb!P715+Mar!P715+Abr!P715+May!P715+Jun!P715+Jul!P715+Ago!P715+Set!P715+Oct!P715+Nov!P715+Dic!P715</f>
        <v>0</v>
      </c>
      <c r="Q715" s="18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8">
        <f>+Ene!T715+Feb!T715+Mar!T715+Abr!T715+May!T715+Jun!T715+Jul!T715+Ago!T715+Set!T715+Oct!T715+Nov!T715+Dic!T715</f>
        <v>0</v>
      </c>
      <c r="U715" s="18">
        <f>+Ene!U715+Feb!U715+Mar!U715+Abr!U715+May!U715+Jun!U715+Jul!U715+Ago!U715+Set!U715+Oct!U715+Nov!U715+Dic!U715</f>
        <v>0</v>
      </c>
      <c r="V715" s="18">
        <f>+Ene!V715+Feb!V715+Mar!V715+Abr!V715+May!V715+Jun!V715+Jul!V715+Ago!V715+Set!V715+Oct!V715+Nov!V715+Dic!V715</f>
        <v>0</v>
      </c>
      <c r="W715" s="18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31"/>
      <c r="Z715" s="44"/>
    </row>
    <row r="716" spans="1:26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38" t="s">
        <v>342</v>
      </c>
    </row>
  </sheetData>
  <autoFilter ref="A6:I716" xr:uid="{00000000-0009-0000-0000-00000C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tabSelected="1" workbookViewId="0">
      <selection activeCell="B12" sqref="B12:C12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5.664062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2">
        <f>+B12+C12</f>
        <v>1455</v>
      </c>
      <c r="C1" s="113"/>
      <c r="D1" s="114">
        <f>+D12+E12</f>
        <v>1306</v>
      </c>
      <c r="E1" s="114"/>
      <c r="F1" s="112">
        <f>+F12+G12</f>
        <v>1614</v>
      </c>
      <c r="G1" s="113"/>
      <c r="H1" s="114">
        <f>+H12+I12</f>
        <v>1395</v>
      </c>
      <c r="I1" s="114"/>
      <c r="J1" s="112">
        <f>+J12+K12</f>
        <v>1414</v>
      </c>
      <c r="K1" s="113"/>
      <c r="L1" s="114">
        <f>+L12+M12</f>
        <v>1374</v>
      </c>
      <c r="M1" s="114"/>
      <c r="N1" s="112">
        <f>+N12+O12</f>
        <v>1303</v>
      </c>
      <c r="O1" s="113"/>
      <c r="P1" s="114">
        <f>+P12+Q12</f>
        <v>0</v>
      </c>
      <c r="Q1" s="114"/>
      <c r="R1" s="112">
        <f>+R12+S12</f>
        <v>0</v>
      </c>
      <c r="S1" s="113"/>
      <c r="T1" s="114">
        <f>+T12+U12</f>
        <v>0</v>
      </c>
      <c r="U1" s="114"/>
      <c r="V1" s="112">
        <f>+V12+W12</f>
        <v>0</v>
      </c>
      <c r="W1" s="113"/>
      <c r="X1" s="114">
        <f>+X12+Y12</f>
        <v>0</v>
      </c>
      <c r="Y1" s="114"/>
      <c r="Z1" s="115">
        <f>+Z12+AA12</f>
        <v>9861</v>
      </c>
      <c r="AA1" s="115"/>
    </row>
    <row r="2" spans="1:27" ht="15" thickBot="1" x14ac:dyDescent="0.35">
      <c r="A2" s="27" t="s">
        <v>864</v>
      </c>
      <c r="B2" s="120" t="s">
        <v>826</v>
      </c>
      <c r="C2" s="119"/>
      <c r="D2" s="118" t="s">
        <v>827</v>
      </c>
      <c r="E2" s="119"/>
      <c r="F2" s="118" t="s">
        <v>828</v>
      </c>
      <c r="G2" s="119"/>
      <c r="H2" s="118" t="s">
        <v>829</v>
      </c>
      <c r="I2" s="119"/>
      <c r="J2" s="118" t="s">
        <v>830</v>
      </c>
      <c r="K2" s="119"/>
      <c r="L2" s="118" t="s">
        <v>831</v>
      </c>
      <c r="M2" s="119"/>
      <c r="N2" s="118" t="s">
        <v>832</v>
      </c>
      <c r="O2" s="119"/>
      <c r="P2" s="118" t="s">
        <v>833</v>
      </c>
      <c r="Q2" s="119"/>
      <c r="R2" s="118" t="s">
        <v>834</v>
      </c>
      <c r="S2" s="119"/>
      <c r="T2" s="118" t="s">
        <v>835</v>
      </c>
      <c r="U2" s="119"/>
      <c r="V2" s="118" t="s">
        <v>836</v>
      </c>
      <c r="W2" s="119"/>
      <c r="X2" s="118" t="s">
        <v>837</v>
      </c>
      <c r="Y2" s="119"/>
      <c r="Z2" s="116" t="s">
        <v>838</v>
      </c>
      <c r="AA2" s="117"/>
    </row>
    <row r="3" spans="1:27" ht="15" thickBot="1" x14ac:dyDescent="0.35">
      <c r="A3" s="80" t="s">
        <v>825</v>
      </c>
      <c r="B3" s="4" t="s">
        <v>358</v>
      </c>
      <c r="C3" s="5" t="s">
        <v>359</v>
      </c>
      <c r="D3" s="18" t="s">
        <v>358</v>
      </c>
      <c r="E3" s="5" t="s">
        <v>359</v>
      </c>
      <c r="F3" s="18" t="s">
        <v>358</v>
      </c>
      <c r="G3" s="5" t="s">
        <v>359</v>
      </c>
      <c r="H3" s="18" t="s">
        <v>358</v>
      </c>
      <c r="I3" s="5" t="s">
        <v>359</v>
      </c>
      <c r="J3" s="18" t="s">
        <v>358</v>
      </c>
      <c r="K3" s="5" t="s">
        <v>359</v>
      </c>
      <c r="L3" s="18" t="s">
        <v>358</v>
      </c>
      <c r="M3" s="5" t="s">
        <v>359</v>
      </c>
      <c r="N3" s="24" t="s">
        <v>358</v>
      </c>
      <c r="O3" s="25" t="s">
        <v>359</v>
      </c>
      <c r="P3" s="24" t="s">
        <v>358</v>
      </c>
      <c r="Q3" s="25" t="s">
        <v>359</v>
      </c>
      <c r="R3" s="24" t="s">
        <v>358</v>
      </c>
      <c r="S3" s="25" t="s">
        <v>359</v>
      </c>
      <c r="T3" s="24" t="s">
        <v>358</v>
      </c>
      <c r="U3" s="25" t="s">
        <v>359</v>
      </c>
      <c r="V3" s="24" t="s">
        <v>358</v>
      </c>
      <c r="W3" s="25" t="s">
        <v>359</v>
      </c>
      <c r="X3" s="24" t="s">
        <v>358</v>
      </c>
      <c r="Y3" s="25" t="s">
        <v>359</v>
      </c>
      <c r="Z3" s="96" t="s">
        <v>358</v>
      </c>
      <c r="AA3" s="97" t="s">
        <v>359</v>
      </c>
    </row>
    <row r="4" spans="1:27" x14ac:dyDescent="0.3">
      <c r="A4" s="81" t="s">
        <v>18</v>
      </c>
      <c r="B4" s="13">
        <f>SUMIFS(Ene!$J$7:$J$715,Ene!$A$7:$A$715,Resumen!A4)</f>
        <v>126</v>
      </c>
      <c r="C4" s="15">
        <f>SUMIFS(Ene!$K$7:$K$715,Ene!$A$7:$A$715,Resumen!A4)</f>
        <v>121</v>
      </c>
      <c r="D4" s="14">
        <f>SUMIFS(Feb!$J$7:$J$715,Feb!$A$7:$A$715,Resumen!A4)</f>
        <v>120</v>
      </c>
      <c r="E4" s="15">
        <f>SUMIFS(Feb!$K$7:$K$715,Feb!$A$7:$A$715,Resumen!A4)</f>
        <v>86</v>
      </c>
      <c r="F4" s="14">
        <f>SUMIFS(Mar!$J$7:$J$715,Mar!$A$7:$A$715,Resumen!A4)</f>
        <v>143</v>
      </c>
      <c r="G4" s="15">
        <f>SUMIFS(Mar!$K$7:$K$715,Mar!$A$7:$A$715,Resumen!A4)</f>
        <v>130</v>
      </c>
      <c r="H4" s="14">
        <f>SUMIFS(Abr!$J$7:$J$715,Abr!$A$7:$A$715,Resumen!A4)</f>
        <v>111</v>
      </c>
      <c r="I4" s="15">
        <f>SUMIFS(Abr!$K$7:$K$715,Abr!$A$7:$A$715,Resumen!A4)</f>
        <v>109</v>
      </c>
      <c r="J4" s="14">
        <f>SUMIFS(May!$J$7:$J$715,May!$A$7:$A$715,Resumen!A4)</f>
        <v>117</v>
      </c>
      <c r="K4" s="15">
        <f>SUMIFS(May!$K$7:$K$715,May!$A$7:$A$715,Resumen!A4)</f>
        <v>111</v>
      </c>
      <c r="L4" s="14">
        <f>SUMIFS(Jun!$J$7:$J$715,Jun!$A$7:$A$715,Resumen!A4)</f>
        <v>116</v>
      </c>
      <c r="M4" s="15">
        <f>SUMIFS(Jun!$K$7:$K$715,Jun!$A$7:$A$715,Resumen!A4)</f>
        <v>108</v>
      </c>
      <c r="N4" s="14">
        <f>SUMIFS(Jul!$J$7:$J$715,Jul!$A$7:$A$715,Resumen!A4)</f>
        <v>118</v>
      </c>
      <c r="O4" s="15">
        <f>SUMIFS(Jul!$K$7:$K$715,Jul!$A$7:$A$715,Resumen!A4)</f>
        <v>119</v>
      </c>
      <c r="P4" s="14">
        <f>SUMIFS(Ago!$J$7:$J$715,Ago!$A$7:$A$715,Resumen!A4)</f>
        <v>0</v>
      </c>
      <c r="Q4" s="15">
        <f>SUMIFS(Ago!$K$7:$K$715,Ago!$A$7:$A$715,Resumen!A4)</f>
        <v>0</v>
      </c>
      <c r="R4" s="14">
        <f>SUMIFS(Set!$J$7:$J$715,Set!$A$7:$A$715,Resumen!A4)</f>
        <v>0</v>
      </c>
      <c r="S4" s="15">
        <f>SUMIFS(Set!$K$7:$K$715,Set!$A$7:$A$715,Resumen!A4)</f>
        <v>0</v>
      </c>
      <c r="T4" s="14">
        <f>SUMIFS(Oct!$J$7:$J$715,Oct!$A$7:$A$715,Resumen!A4)</f>
        <v>0</v>
      </c>
      <c r="U4" s="15">
        <f>SUMIFS(Oct!$K$7:$K$715,Oct!$A$7:$A$715,Resumen!A4)</f>
        <v>0</v>
      </c>
      <c r="V4" s="14">
        <f>SUMIFS(Nov!$J$7:$J$715,Nov!$A$7:$A$715,Resumen!A4)</f>
        <v>0</v>
      </c>
      <c r="W4" s="15">
        <f>SUMIFS(Nov!$K$7:$K$715,Nov!$A$7:$A$715,Resumen!A4)</f>
        <v>0</v>
      </c>
      <c r="X4" s="14">
        <f>SUMIFS(Dic!$J$7:$J$715,Dic!$A$7:$A$715,Resumen!A4)</f>
        <v>0</v>
      </c>
      <c r="Y4" s="15">
        <f>SUMIFS(Dic!$K$7:$K$715,Dic!$A$7:$A$715,Resumen!A4)</f>
        <v>0</v>
      </c>
      <c r="Z4" s="88">
        <f>+B4+D4+F4+H4+J4+L4+N4+P4+R4+T4+V4+X4</f>
        <v>851</v>
      </c>
      <c r="AA4" s="89">
        <f>+C4+E4+G4+I4+K4+M4+O4+Q4+S4+U4+W4+Y4</f>
        <v>784</v>
      </c>
    </row>
    <row r="5" spans="1:27" x14ac:dyDescent="0.3">
      <c r="A5" s="82" t="s">
        <v>331</v>
      </c>
      <c r="B5" s="16">
        <f>SUMIFS(Ene!$J$7:$J$715,Ene!$A$7:$A$715,Resumen!A5)</f>
        <v>32</v>
      </c>
      <c r="C5" s="17">
        <f>SUMIFS(Ene!$K$7:$K$715,Ene!$A$7:$A$715,Resumen!A5)</f>
        <v>45</v>
      </c>
      <c r="D5" s="1">
        <f>SUMIFS(Feb!$J$7:$J$715,Feb!$A$7:$A$715,Resumen!A5)</f>
        <v>34</v>
      </c>
      <c r="E5" s="17">
        <f>SUMIFS(Feb!$K$7:$K$715,Feb!$A$7:$A$715,Resumen!A5)</f>
        <v>40</v>
      </c>
      <c r="F5" s="1">
        <f>SUMIFS(Mar!$J$7:$J$715,Mar!$A$7:$A$715,Resumen!A5)</f>
        <v>43</v>
      </c>
      <c r="G5" s="17">
        <f>SUMIFS(Mar!$K$7:$K$715,Mar!$A$7:$A$715,Resumen!A5)</f>
        <v>32</v>
      </c>
      <c r="H5" s="1">
        <f>SUMIFS(Abr!$J$7:$J$715,Abr!$A$7:$A$715,Resumen!A5)</f>
        <v>39</v>
      </c>
      <c r="I5" s="17">
        <f>SUMIFS(Abr!$K$7:$K$715,Abr!$A$7:$A$715,Resumen!A5)</f>
        <v>38</v>
      </c>
      <c r="J5" s="1">
        <f>SUMIFS(May!$J$7:$J$715,May!$A$7:$A$715,Resumen!A5)</f>
        <v>38</v>
      </c>
      <c r="K5" s="17">
        <f>SUMIFS(May!$K$7:$K$715,May!$A$7:$A$715,Resumen!A5)</f>
        <v>25</v>
      </c>
      <c r="L5" s="1">
        <f>SUMIFS(Jun!$J$7:$J$715,Jun!$A$7:$A$715,Resumen!A5)</f>
        <v>39</v>
      </c>
      <c r="M5" s="17">
        <f>SUMIFS(Jun!$K$7:$K$715,Jun!$A$7:$A$715,Resumen!A5)</f>
        <v>31</v>
      </c>
      <c r="N5" s="1">
        <f>SUMIFS(Jul!$J$7:$J$715,Jul!$A$7:$A$715,Resumen!A5)</f>
        <v>43</v>
      </c>
      <c r="O5" s="17">
        <f>SUMIFS(Jul!$K$7:$K$715,Jul!$A$7:$A$715,Resumen!A5)</f>
        <v>30</v>
      </c>
      <c r="P5" s="1">
        <f>SUMIFS(Ago!$J$7:$J$715,Ago!$A$7:$A$715,Resumen!A5)</f>
        <v>0</v>
      </c>
      <c r="Q5" s="17">
        <f>SUMIFS(Ago!$K$7:$K$715,Ago!$A$7:$A$715,Resumen!A5)</f>
        <v>0</v>
      </c>
      <c r="R5" s="1">
        <f>SUMIFS(Set!$J$7:$J$715,Set!$A$7:$A$715,Resumen!A5)</f>
        <v>0</v>
      </c>
      <c r="S5" s="17">
        <f>SUMIFS(Set!$K$7:$K$715,Set!$A$7:$A$715,Resumen!A5)</f>
        <v>0</v>
      </c>
      <c r="T5" s="1">
        <f>SUMIFS(Oct!$J$7:$J$715,Oct!$A$7:$A$715,Resumen!A5)</f>
        <v>0</v>
      </c>
      <c r="U5" s="17">
        <f>SUMIFS(Oct!$K$7:$K$715,Oct!$A$7:$A$715,Resumen!A5)</f>
        <v>0</v>
      </c>
      <c r="V5" s="1">
        <f>SUMIFS(Nov!$J$7:$J$715,Nov!$A$7:$A$715,Resumen!A5)</f>
        <v>0</v>
      </c>
      <c r="W5" s="17">
        <f>SUMIFS(Nov!$K$7:$K$715,Nov!$A$7:$A$715,Resumen!A5)</f>
        <v>0</v>
      </c>
      <c r="X5" s="1">
        <f>SUMIFS(Dic!$J$7:$J$715,Dic!$A$7:$A$715,Resumen!A5)</f>
        <v>0</v>
      </c>
      <c r="Y5" s="17">
        <f>SUMIFS(Dic!$K$7:$K$715,Dic!$A$7:$A$715,Resumen!A5)</f>
        <v>0</v>
      </c>
      <c r="Z5" s="90">
        <f t="shared" ref="Z5:Z11" si="0">+B5+D5+F5+H5+J5+L5+N5+P5+R5+T5+V5+X5</f>
        <v>268</v>
      </c>
      <c r="AA5" s="91">
        <f t="shared" ref="AA5:AA11" si="1">+C5+E5+G5+I5+K5+M5+O5+Q5+S5+U5+W5+Y5</f>
        <v>241</v>
      </c>
    </row>
    <row r="6" spans="1:27" x14ac:dyDescent="0.3">
      <c r="A6" s="82" t="s">
        <v>5</v>
      </c>
      <c r="B6" s="16">
        <f>SUMIFS(Ene!$J$7:$J$715,Ene!$A$7:$A$715,Resumen!A6)</f>
        <v>19</v>
      </c>
      <c r="C6" s="17">
        <f>SUMIFS(Ene!$K$7:$K$715,Ene!$A$7:$A$715,Resumen!A6)</f>
        <v>16</v>
      </c>
      <c r="D6" s="1">
        <f>SUMIFS(Feb!$J$7:$J$715,Feb!$A$7:$A$715,Resumen!A6)</f>
        <v>19</v>
      </c>
      <c r="E6" s="17">
        <f>SUMIFS(Feb!$K$7:$K$715,Feb!$A$7:$A$715,Resumen!A6)</f>
        <v>26</v>
      </c>
      <c r="F6" s="1">
        <f>SUMIFS(Mar!$J$7:$J$715,Mar!$A$7:$A$715,Resumen!A6)</f>
        <v>28</v>
      </c>
      <c r="G6" s="17">
        <f>SUMIFS(Mar!$K$7:$K$715,Mar!$A$7:$A$715,Resumen!A6)</f>
        <v>35</v>
      </c>
      <c r="H6" s="1">
        <f>SUMIFS(Abr!$J$7:$J$715,Abr!$A$7:$A$715,Resumen!A6)</f>
        <v>40</v>
      </c>
      <c r="I6" s="17">
        <f>SUMIFS(Abr!$K$7:$K$715,Abr!$A$7:$A$715,Resumen!A6)</f>
        <v>26</v>
      </c>
      <c r="J6" s="1">
        <f>SUMIFS(May!$J$7:$J$715,May!$A$7:$A$715,Resumen!A6)</f>
        <v>24</v>
      </c>
      <c r="K6" s="17">
        <f>SUMIFS(May!$K$7:$K$715,May!$A$7:$A$715,Resumen!A6)</f>
        <v>20</v>
      </c>
      <c r="L6" s="1">
        <f>SUMIFS(Jun!$J$7:$J$715,Jun!$A$7:$A$715,Resumen!A6)</f>
        <v>39</v>
      </c>
      <c r="M6" s="17">
        <f>SUMIFS(Jun!$K$7:$K$715,Jun!$A$7:$A$715,Resumen!A6)</f>
        <v>36</v>
      </c>
      <c r="N6" s="1">
        <f>SUMIFS(Jul!$J$7:$J$715,Jul!$A$7:$A$715,Resumen!A6)</f>
        <v>33</v>
      </c>
      <c r="O6" s="17">
        <f>SUMIFS(Jul!$K$7:$K$715,Jul!$A$7:$A$715,Resumen!A6)</f>
        <v>22</v>
      </c>
      <c r="P6" s="1">
        <f>SUMIFS(Ago!$J$7:$J$715,Ago!$A$7:$A$715,Resumen!A6)</f>
        <v>0</v>
      </c>
      <c r="Q6" s="17">
        <f>SUMIFS(Ago!$K$7:$K$715,Ago!$A$7:$A$715,Resumen!A6)</f>
        <v>0</v>
      </c>
      <c r="R6" s="1">
        <f>SUMIFS(Set!$J$7:$J$715,Set!$A$7:$A$715,Resumen!A6)</f>
        <v>0</v>
      </c>
      <c r="S6" s="17">
        <f>SUMIFS(Set!$K$7:$K$715,Set!$A$7:$A$715,Resumen!A6)</f>
        <v>0</v>
      </c>
      <c r="T6" s="1">
        <f>SUMIFS(Oct!$J$7:$J$715,Oct!$A$7:$A$715,Resumen!A6)</f>
        <v>0</v>
      </c>
      <c r="U6" s="17">
        <f>SUMIFS(Oct!$K$7:$K$715,Oct!$A$7:$A$715,Resumen!A6)</f>
        <v>0</v>
      </c>
      <c r="V6" s="1">
        <f>SUMIFS(Nov!$J$7:$J$715,Nov!$A$7:$A$715,Resumen!A6)</f>
        <v>0</v>
      </c>
      <c r="W6" s="17">
        <f>SUMIFS(Nov!$K$7:$K$715,Nov!$A$7:$A$715,Resumen!A6)</f>
        <v>0</v>
      </c>
      <c r="X6" s="1">
        <f>SUMIFS(Dic!$J$7:$J$715,Dic!$A$7:$A$715,Resumen!A6)</f>
        <v>0</v>
      </c>
      <c r="Y6" s="17">
        <f>SUMIFS(Dic!$K$7:$K$715,Dic!$A$7:$A$715,Resumen!A6)</f>
        <v>0</v>
      </c>
      <c r="Z6" s="90">
        <f t="shared" si="0"/>
        <v>202</v>
      </c>
      <c r="AA6" s="91">
        <f t="shared" si="1"/>
        <v>181</v>
      </c>
    </row>
    <row r="7" spans="1:27" x14ac:dyDescent="0.3">
      <c r="A7" s="82" t="s">
        <v>98</v>
      </c>
      <c r="B7" s="16">
        <f>SUMIFS(Ene!$J$7:$J$715,Ene!$A$7:$A$715,Resumen!A7)</f>
        <v>37</v>
      </c>
      <c r="C7" s="17">
        <f>SUMIFS(Ene!$K$7:$K$715,Ene!$A$7:$A$715,Resumen!A7)</f>
        <v>28</v>
      </c>
      <c r="D7" s="1">
        <f>SUMIFS(Feb!$J$7:$J$715,Feb!$A$7:$A$715,Resumen!A7)</f>
        <v>28</v>
      </c>
      <c r="E7" s="17">
        <f>SUMIFS(Feb!$K$7:$K$715,Feb!$A$7:$A$715,Resumen!A7)</f>
        <v>29</v>
      </c>
      <c r="F7" s="1">
        <f>SUMIFS(Mar!$J$7:$J$715,Mar!$A$7:$A$715,Resumen!A7)</f>
        <v>49</v>
      </c>
      <c r="G7" s="17">
        <f>SUMIFS(Mar!$K$7:$K$715,Mar!$A$7:$A$715,Resumen!A7)</f>
        <v>50</v>
      </c>
      <c r="H7" s="1">
        <f>SUMIFS(Abr!$J$7:$J$715,Abr!$A$7:$A$715,Resumen!A7)</f>
        <v>52</v>
      </c>
      <c r="I7" s="17">
        <f>SUMIFS(Abr!$K$7:$K$715,Abr!$A$7:$A$715,Resumen!A7)</f>
        <v>40</v>
      </c>
      <c r="J7" s="1">
        <f>SUMIFS(May!$J$7:$J$715,May!$A$7:$A$715,Resumen!A7)</f>
        <v>47</v>
      </c>
      <c r="K7" s="17">
        <f>SUMIFS(May!$K$7:$K$715,May!$A$7:$A$715,Resumen!A7)</f>
        <v>41</v>
      </c>
      <c r="L7" s="1">
        <f>SUMIFS(Jun!$J$7:$J$715,Jun!$A$7:$A$715,Resumen!A7)</f>
        <v>50</v>
      </c>
      <c r="M7" s="17">
        <f>SUMIFS(Jun!$K$7:$K$715,Jun!$A$7:$A$715,Resumen!A7)</f>
        <v>39</v>
      </c>
      <c r="N7" s="1">
        <f>SUMIFS(Jul!$J$7:$J$715,Jul!$A$7:$A$715,Resumen!A7)</f>
        <v>40</v>
      </c>
      <c r="O7" s="17">
        <f>SUMIFS(Jul!$K$7:$K$715,Jul!$A$7:$A$715,Resumen!A7)</f>
        <v>40</v>
      </c>
      <c r="P7" s="1">
        <f>SUMIFS(Ago!$J$7:$J$715,Ago!$A$7:$A$715,Resumen!A7)</f>
        <v>0</v>
      </c>
      <c r="Q7" s="17">
        <f>SUMIFS(Ago!$K$7:$K$715,Ago!$A$7:$A$715,Resumen!A7)</f>
        <v>0</v>
      </c>
      <c r="R7" s="1">
        <f>SUMIFS(Set!$J$7:$J$715,Set!$A$7:$A$715,Resumen!A7)</f>
        <v>0</v>
      </c>
      <c r="S7" s="17">
        <f>SUMIFS(Set!$K$7:$K$715,Set!$A$7:$A$715,Resumen!A7)</f>
        <v>0</v>
      </c>
      <c r="T7" s="1">
        <f>SUMIFS(Oct!$J$7:$J$715,Oct!$A$7:$A$715,Resumen!A7)</f>
        <v>0</v>
      </c>
      <c r="U7" s="17">
        <f>SUMIFS(Oct!$K$7:$K$715,Oct!$A$7:$A$715,Resumen!A7)</f>
        <v>0</v>
      </c>
      <c r="V7" s="1">
        <f>SUMIFS(Nov!$J$7:$J$715,Nov!$A$7:$A$715,Resumen!A7)</f>
        <v>0</v>
      </c>
      <c r="W7" s="17">
        <f>SUMIFS(Nov!$K$7:$K$715,Nov!$A$7:$A$715,Resumen!A7)</f>
        <v>0</v>
      </c>
      <c r="X7" s="1">
        <f>SUMIFS(Dic!$J$7:$J$715,Dic!$A$7:$A$715,Resumen!A7)</f>
        <v>0</v>
      </c>
      <c r="Y7" s="17">
        <f>SUMIFS(Dic!$K$7:$K$715,Dic!$A$7:$A$715,Resumen!A7)</f>
        <v>0</v>
      </c>
      <c r="Z7" s="90">
        <f t="shared" si="0"/>
        <v>303</v>
      </c>
      <c r="AA7" s="91">
        <f t="shared" si="1"/>
        <v>267</v>
      </c>
    </row>
    <row r="8" spans="1:27" x14ac:dyDescent="0.3">
      <c r="A8" s="82" t="s">
        <v>6</v>
      </c>
      <c r="B8" s="16">
        <f>SUMIFS(Ene!$J$7:$J$715,Ene!$A$7:$A$715,Resumen!A8)</f>
        <v>424</v>
      </c>
      <c r="C8" s="17">
        <f>SUMIFS(Ene!$K$7:$K$715,Ene!$A$7:$A$715,Resumen!A8)</f>
        <v>409</v>
      </c>
      <c r="D8" s="1">
        <f>SUMIFS(Feb!$J$7:$J$715,Feb!$A$7:$A$715,Resumen!A8)</f>
        <v>386</v>
      </c>
      <c r="E8" s="17">
        <f>SUMIFS(Feb!$K$7:$K$715,Feb!$A$7:$A$715,Resumen!A8)</f>
        <v>389</v>
      </c>
      <c r="F8" s="1">
        <f>SUMIFS(Mar!$J$7:$J$715,Mar!$A$7:$A$715,Resumen!A8)</f>
        <v>460</v>
      </c>
      <c r="G8" s="17">
        <f>SUMIFS(Mar!$K$7:$K$715,Mar!$A$7:$A$715,Resumen!A8)</f>
        <v>460</v>
      </c>
      <c r="H8" s="1">
        <f>SUMIFS(Abr!$J$7:$J$715,Abr!$A$7:$A$715,Resumen!A8)</f>
        <v>404</v>
      </c>
      <c r="I8" s="17">
        <f>SUMIFS(Abr!$K$7:$K$715,Abr!$A$7:$A$715,Resumen!A8)</f>
        <v>386</v>
      </c>
      <c r="J8" s="1">
        <f>SUMIFS(May!$J$7:$J$715,May!$A$7:$A$715,Resumen!A8)</f>
        <v>423</v>
      </c>
      <c r="K8" s="17">
        <f>SUMIFS(May!$K$7:$K$715,May!$A$7:$A$715,Resumen!A8)</f>
        <v>435</v>
      </c>
      <c r="L8" s="1">
        <f>SUMIFS(Jun!$J$7:$J$715,Jun!$A$7:$A$715,Resumen!A8)</f>
        <v>385</v>
      </c>
      <c r="M8" s="17">
        <f>SUMIFS(Jun!$K$7:$K$715,Jun!$A$7:$A$715,Resumen!A8)</f>
        <v>369</v>
      </c>
      <c r="N8" s="1">
        <f>SUMIFS(Jul!$J$7:$J$715,Jul!$A$7:$A$715,Resumen!A8)</f>
        <v>379</v>
      </c>
      <c r="O8" s="17">
        <f>SUMIFS(Jul!$K$7:$K$715,Jul!$A$7:$A$715,Resumen!A8)</f>
        <v>336</v>
      </c>
      <c r="P8" s="1">
        <f>SUMIFS(Ago!$J$7:$J$715,Ago!$A$7:$A$715,Resumen!A8)</f>
        <v>0</v>
      </c>
      <c r="Q8" s="17">
        <f>SUMIFS(Ago!$K$7:$K$715,Ago!$A$7:$A$715,Resumen!A8)</f>
        <v>0</v>
      </c>
      <c r="R8" s="1">
        <f>SUMIFS(Set!$J$7:$J$715,Set!$A$7:$A$715,Resumen!A8)</f>
        <v>0</v>
      </c>
      <c r="S8" s="17">
        <f>SUMIFS(Set!$K$7:$K$715,Set!$A$7:$A$715,Resumen!A8)</f>
        <v>0</v>
      </c>
      <c r="T8" s="1">
        <f>SUMIFS(Oct!$J$7:$J$715,Oct!$A$7:$A$715,Resumen!A8)</f>
        <v>0</v>
      </c>
      <c r="U8" s="17">
        <f>SUMIFS(Oct!$K$7:$K$715,Oct!$A$7:$A$715,Resumen!A8)</f>
        <v>0</v>
      </c>
      <c r="V8" s="1">
        <f>SUMIFS(Nov!$J$7:$J$715,Nov!$A$7:$A$715,Resumen!A8)</f>
        <v>0</v>
      </c>
      <c r="W8" s="17">
        <f>SUMIFS(Nov!$K$7:$K$715,Nov!$A$7:$A$715,Resumen!A8)</f>
        <v>0</v>
      </c>
      <c r="X8" s="1">
        <f>SUMIFS(Dic!$J$7:$J$715,Dic!$A$7:$A$715,Resumen!A8)</f>
        <v>0</v>
      </c>
      <c r="Y8" s="17">
        <f>SUMIFS(Dic!$K$7:$K$715,Dic!$A$7:$A$715,Resumen!A8)</f>
        <v>0</v>
      </c>
      <c r="Z8" s="90">
        <f t="shared" si="0"/>
        <v>2861</v>
      </c>
      <c r="AA8" s="91">
        <f t="shared" si="1"/>
        <v>2784</v>
      </c>
    </row>
    <row r="9" spans="1:27" x14ac:dyDescent="0.3">
      <c r="A9" s="82" t="s">
        <v>99</v>
      </c>
      <c r="B9" s="16">
        <f>SUMIFS(Ene!$J$7:$J$715,Ene!$A$7:$A$715,Resumen!A9)</f>
        <v>1</v>
      </c>
      <c r="C9" s="17">
        <f>SUMIFS(Ene!$K$7:$K$715,Ene!$A$7:$A$715,Resumen!A9)</f>
        <v>5</v>
      </c>
      <c r="D9" s="1">
        <f>SUMIFS(Feb!$J$7:$J$715,Feb!$A$7:$A$715,Resumen!A9)</f>
        <v>0</v>
      </c>
      <c r="E9" s="17">
        <f>SUMIFS(Feb!$K$7:$K$715,Feb!$A$7:$A$715,Resumen!A9)</f>
        <v>2</v>
      </c>
      <c r="F9" s="1">
        <f>SUMIFS(Mar!$J$7:$J$715,Mar!$A$7:$A$715,Resumen!A9)</f>
        <v>0</v>
      </c>
      <c r="G9" s="17">
        <f>SUMIFS(Mar!$K$7:$K$715,Mar!$A$7:$A$715,Resumen!A9)</f>
        <v>2</v>
      </c>
      <c r="H9" s="1">
        <f>SUMIFS(Abr!$J$7:$J$715,Abr!$A$7:$A$715,Resumen!A9)</f>
        <v>0</v>
      </c>
      <c r="I9" s="17">
        <f>SUMIFS(Abr!$K$7:$K$715,Abr!$A$7:$A$715,Resumen!A9)</f>
        <v>2</v>
      </c>
      <c r="J9" s="1">
        <f>SUMIFS(May!$J$7:$J$715,May!$A$7:$A$715,Resumen!A9)</f>
        <v>3</v>
      </c>
      <c r="K9" s="17">
        <f>SUMIFS(May!$K$7:$K$715,May!$A$7:$A$715,Resumen!A9)</f>
        <v>3</v>
      </c>
      <c r="L9" s="1">
        <f>SUMIFS(Jun!$J$7:$J$715,Jun!$A$7:$A$715,Resumen!A9)</f>
        <v>4</v>
      </c>
      <c r="M9" s="17">
        <f>SUMIFS(Jun!$K$7:$K$715,Jun!$A$7:$A$715,Resumen!A9)</f>
        <v>4</v>
      </c>
      <c r="N9" s="1">
        <f>SUMIFS(Jul!$J$7:$J$715,Jul!$A$7:$A$715,Resumen!A9)</f>
        <v>2</v>
      </c>
      <c r="O9" s="17">
        <f>SUMIFS(Jul!$K$7:$K$715,Jul!$A$7:$A$715,Resumen!A9)</f>
        <v>4</v>
      </c>
      <c r="P9" s="1">
        <f>SUMIFS(Ago!$J$7:$J$715,Ago!$A$7:$A$715,Resumen!A9)</f>
        <v>0</v>
      </c>
      <c r="Q9" s="17">
        <f>SUMIFS(Ago!$K$7:$K$715,Ago!$A$7:$A$715,Resumen!A9)</f>
        <v>0</v>
      </c>
      <c r="R9" s="1">
        <f>SUMIFS(Set!$J$7:$J$715,Set!$A$7:$A$715,Resumen!A9)</f>
        <v>0</v>
      </c>
      <c r="S9" s="17">
        <f>SUMIFS(Set!$K$7:$K$715,Set!$A$7:$A$715,Resumen!A9)</f>
        <v>0</v>
      </c>
      <c r="T9" s="1">
        <f>SUMIFS(Oct!$J$7:$J$715,Oct!$A$7:$A$715,Resumen!A9)</f>
        <v>0</v>
      </c>
      <c r="U9" s="17">
        <f>SUMIFS(Oct!$K$7:$K$715,Oct!$A$7:$A$715,Resumen!A9)</f>
        <v>0</v>
      </c>
      <c r="V9" s="1">
        <f>SUMIFS(Nov!$J$7:$J$715,Nov!$A$7:$A$715,Resumen!A9)</f>
        <v>0</v>
      </c>
      <c r="W9" s="17">
        <f>SUMIFS(Nov!$K$7:$K$715,Nov!$A$7:$A$715,Resumen!A9)</f>
        <v>0</v>
      </c>
      <c r="X9" s="1">
        <f>SUMIFS(Dic!$J$7:$J$715,Dic!$A$7:$A$715,Resumen!A9)</f>
        <v>0</v>
      </c>
      <c r="Y9" s="17">
        <f>SUMIFS(Dic!$K$7:$K$715,Dic!$A$7:$A$715,Resumen!A9)</f>
        <v>0</v>
      </c>
      <c r="Z9" s="90">
        <f t="shared" si="0"/>
        <v>10</v>
      </c>
      <c r="AA9" s="91">
        <f t="shared" si="1"/>
        <v>22</v>
      </c>
    </row>
    <row r="10" spans="1:27" x14ac:dyDescent="0.3">
      <c r="A10" s="82" t="s">
        <v>70</v>
      </c>
      <c r="B10" s="16">
        <f>SUMIFS(Ene!$J$7:$J$715,Ene!$A$7:$A$715,Resumen!A10)</f>
        <v>42</v>
      </c>
      <c r="C10" s="17">
        <f>SUMIFS(Ene!$K$7:$K$715,Ene!$A$7:$A$715,Resumen!A10)</f>
        <v>52</v>
      </c>
      <c r="D10" s="1">
        <f>SUMIFS(Feb!$J$7:$J$715,Feb!$A$7:$A$715,Resumen!A10)</f>
        <v>40</v>
      </c>
      <c r="E10" s="17">
        <f>SUMIFS(Feb!$K$7:$K$715,Feb!$A$7:$A$715,Resumen!A10)</f>
        <v>27</v>
      </c>
      <c r="F10" s="1">
        <f>SUMIFS(Mar!$J$7:$J$715,Mar!$A$7:$A$715,Resumen!A10)</f>
        <v>50</v>
      </c>
      <c r="G10" s="17">
        <f>SUMIFS(Mar!$K$7:$K$715,Mar!$A$7:$A$715,Resumen!A10)</f>
        <v>40</v>
      </c>
      <c r="H10" s="1">
        <f>SUMIFS(Abr!$J$7:$J$715,Abr!$A$7:$A$715,Resumen!A10)</f>
        <v>25</v>
      </c>
      <c r="I10" s="17">
        <f>SUMIFS(Abr!$K$7:$K$715,Abr!$A$7:$A$715,Resumen!A10)</f>
        <v>46</v>
      </c>
      <c r="J10" s="1">
        <f>SUMIFS(May!$J$7:$J$715,May!$A$7:$A$715,Resumen!A10)</f>
        <v>21</v>
      </c>
      <c r="K10" s="17">
        <f>SUMIFS(May!$K$7:$K$715,May!$A$7:$A$715,Resumen!A10)</f>
        <v>39</v>
      </c>
      <c r="L10" s="1">
        <f>SUMIFS(Jun!$J$7:$J$715,Jun!$A$7:$A$715,Resumen!A10)</f>
        <v>39</v>
      </c>
      <c r="M10" s="17">
        <f>SUMIFS(Jun!$K$7:$K$715,Jun!$A$7:$A$715,Resumen!A10)</f>
        <v>31</v>
      </c>
      <c r="N10" s="1">
        <f>SUMIFS(Jul!$J$7:$J$715,Jul!$A$7:$A$715,Resumen!A10)</f>
        <v>45</v>
      </c>
      <c r="O10" s="17">
        <f>SUMIFS(Jul!$K$7:$K$715,Jul!$A$7:$A$715,Resumen!A10)</f>
        <v>27</v>
      </c>
      <c r="P10" s="1">
        <f>SUMIFS(Ago!$J$7:$J$715,Ago!$A$7:$A$715,Resumen!A10)</f>
        <v>0</v>
      </c>
      <c r="Q10" s="17">
        <f>SUMIFS(Ago!$K$7:$K$715,Ago!$A$7:$A$715,Resumen!A10)</f>
        <v>0</v>
      </c>
      <c r="R10" s="1">
        <f>SUMIFS(Set!$J$7:$J$715,Set!$A$7:$A$715,Resumen!A10)</f>
        <v>0</v>
      </c>
      <c r="S10" s="17">
        <f>SUMIFS(Set!$K$7:$K$715,Set!$A$7:$A$715,Resumen!A10)</f>
        <v>0</v>
      </c>
      <c r="T10" s="1">
        <f>SUMIFS(Oct!$J$7:$J$715,Oct!$A$7:$A$715,Resumen!A10)</f>
        <v>0</v>
      </c>
      <c r="U10" s="17">
        <f>SUMIFS(Oct!$K$7:$K$715,Oct!$A$7:$A$715,Resumen!A10)</f>
        <v>0</v>
      </c>
      <c r="V10" s="1">
        <f>SUMIFS(Nov!$J$7:$J$715,Nov!$A$7:$A$715,Resumen!A10)</f>
        <v>0</v>
      </c>
      <c r="W10" s="17">
        <f>SUMIFS(Nov!$K$7:$K$715,Nov!$A$7:$A$715,Resumen!A10)</f>
        <v>0</v>
      </c>
      <c r="X10" s="1">
        <f>SUMIFS(Dic!$J$7:$J$715,Dic!$A$7:$A$715,Resumen!A10)</f>
        <v>0</v>
      </c>
      <c r="Y10" s="17">
        <f>SUMIFS(Dic!$K$7:$K$715,Dic!$A$7:$A$715,Resumen!A10)</f>
        <v>0</v>
      </c>
      <c r="Z10" s="90">
        <f t="shared" si="0"/>
        <v>262</v>
      </c>
      <c r="AA10" s="91">
        <f t="shared" si="1"/>
        <v>262</v>
      </c>
    </row>
    <row r="11" spans="1:27" ht="15" thickBot="1" x14ac:dyDescent="0.35">
      <c r="A11" s="83" t="s">
        <v>14</v>
      </c>
      <c r="B11" s="4">
        <f>SUMIFS(Ene!$J$7:$J$715,Ene!$A$7:$A$715,Resumen!A11)</f>
        <v>50</v>
      </c>
      <c r="C11" s="5">
        <f>SUMIFS(Ene!$K$7:$K$715,Ene!$A$7:$A$715,Resumen!A11)</f>
        <v>48</v>
      </c>
      <c r="D11" s="18">
        <f>SUMIFS(Feb!$J$7:$J$715,Feb!$A$7:$A$715,Resumen!A11)</f>
        <v>42</v>
      </c>
      <c r="E11" s="5">
        <f>SUMIFS(Feb!$K$7:$K$715,Feb!$A$7:$A$715,Resumen!A11)</f>
        <v>38</v>
      </c>
      <c r="F11" s="18">
        <f>SUMIFS(Mar!$J$7:$J$715,Mar!$A$7:$A$715,Resumen!A11)</f>
        <v>38</v>
      </c>
      <c r="G11" s="5">
        <f>SUMIFS(Mar!$K$7:$K$715,Mar!$A$7:$A$715,Resumen!A11)</f>
        <v>54</v>
      </c>
      <c r="H11" s="18">
        <f>SUMIFS(Abr!$J$7:$J$715,Abr!$A$7:$A$715,Resumen!A11)</f>
        <v>34</v>
      </c>
      <c r="I11" s="5">
        <f>SUMIFS(Abr!$K$7:$K$715,Abr!$A$7:$A$715,Resumen!A11)</f>
        <v>43</v>
      </c>
      <c r="J11" s="18">
        <f>SUMIFS(May!$J$7:$J$715,May!$A$7:$A$715,Resumen!A11)</f>
        <v>41</v>
      </c>
      <c r="K11" s="5">
        <f>SUMIFS(May!$K$7:$K$715,May!$A$7:$A$715,Resumen!A11)</f>
        <v>26</v>
      </c>
      <c r="L11" s="18">
        <f>SUMIFS(Jun!$J$7:$J$715,Jun!$A$7:$A$715,Resumen!A11)</f>
        <v>42</v>
      </c>
      <c r="M11" s="5">
        <f>SUMIFS(Jun!$K$7:$K$715,Jun!$A$7:$A$715,Resumen!A11)</f>
        <v>42</v>
      </c>
      <c r="N11" s="18">
        <f>SUMIFS(Jul!$J$7:$J$715,Jul!$A$7:$A$715,Resumen!A11)</f>
        <v>34</v>
      </c>
      <c r="O11" s="5">
        <f>SUMIFS(Jul!$K$7:$K$715,Jul!$A$7:$A$715,Resumen!A11)</f>
        <v>31</v>
      </c>
      <c r="P11" s="18">
        <f>SUMIFS(Ago!$J$7:$J$715,Ago!$A$7:$A$715,Resumen!A11)</f>
        <v>0</v>
      </c>
      <c r="Q11" s="5">
        <f>SUMIFS(Ago!$K$7:$K$715,Ago!$A$7:$A$715,Resumen!A11)</f>
        <v>0</v>
      </c>
      <c r="R11" s="18">
        <f>SUMIFS(Set!$J$7:$J$715,Set!$A$7:$A$715,Resumen!A11)</f>
        <v>0</v>
      </c>
      <c r="S11" s="5">
        <f>SUMIFS(Set!$K$7:$K$715,Set!$A$7:$A$715,Resumen!A11)</f>
        <v>0</v>
      </c>
      <c r="T11" s="18">
        <f>SUMIFS(Oct!$J$7:$J$715,Oct!$A$7:$A$715,Resumen!A11)</f>
        <v>0</v>
      </c>
      <c r="U11" s="5">
        <f>SUMIFS(Oct!$K$7:$K$715,Oct!$A$7:$A$715,Resumen!A11)</f>
        <v>0</v>
      </c>
      <c r="V11" s="18">
        <f>SUMIFS(Nov!$J$7:$J$715,Nov!$A$7:$A$715,Resumen!A11)</f>
        <v>0</v>
      </c>
      <c r="W11" s="5">
        <f>SUMIFS(Nov!$K$7:$K$715,Nov!$A$7:$A$715,Resumen!A11)</f>
        <v>0</v>
      </c>
      <c r="X11" s="18">
        <f>SUMIFS(Dic!$J$7:$J$715,Dic!$A$7:$A$715,Resumen!A11)</f>
        <v>0</v>
      </c>
      <c r="Y11" s="5">
        <f>SUMIFS(Dic!$K$7:$K$715,Dic!$A$7:$A$715,Resumen!A11)</f>
        <v>0</v>
      </c>
      <c r="Z11" s="92">
        <f t="shared" si="0"/>
        <v>281</v>
      </c>
      <c r="AA11" s="93">
        <f t="shared" si="1"/>
        <v>282</v>
      </c>
    </row>
    <row r="12" spans="1:27" ht="15" thickBot="1" x14ac:dyDescent="0.35">
      <c r="B12" s="7">
        <f>SUM(B4:B11)</f>
        <v>731</v>
      </c>
      <c r="C12" s="6">
        <f t="shared" ref="C12:Y12" si="2">SUM(C4:C11)</f>
        <v>724</v>
      </c>
      <c r="D12" s="19">
        <f t="shared" si="2"/>
        <v>669</v>
      </c>
      <c r="E12" s="6">
        <f t="shared" si="2"/>
        <v>637</v>
      </c>
      <c r="F12" s="19">
        <f t="shared" si="2"/>
        <v>811</v>
      </c>
      <c r="G12" s="6">
        <f t="shared" si="2"/>
        <v>803</v>
      </c>
      <c r="H12" s="19">
        <f t="shared" si="2"/>
        <v>705</v>
      </c>
      <c r="I12" s="6">
        <f t="shared" si="2"/>
        <v>690</v>
      </c>
      <c r="J12" s="19">
        <f t="shared" si="2"/>
        <v>714</v>
      </c>
      <c r="K12" s="6">
        <f t="shared" si="2"/>
        <v>700</v>
      </c>
      <c r="L12" s="19">
        <f t="shared" si="2"/>
        <v>714</v>
      </c>
      <c r="M12" s="6">
        <f t="shared" si="2"/>
        <v>660</v>
      </c>
      <c r="N12" s="19">
        <f t="shared" si="2"/>
        <v>694</v>
      </c>
      <c r="O12" s="6">
        <f t="shared" si="2"/>
        <v>609</v>
      </c>
      <c r="P12" s="19">
        <f t="shared" si="2"/>
        <v>0</v>
      </c>
      <c r="Q12" s="6">
        <f t="shared" si="2"/>
        <v>0</v>
      </c>
      <c r="R12" s="19">
        <f t="shared" si="2"/>
        <v>0</v>
      </c>
      <c r="S12" s="6">
        <f t="shared" si="2"/>
        <v>0</v>
      </c>
      <c r="T12" s="19">
        <f t="shared" si="2"/>
        <v>0</v>
      </c>
      <c r="U12" s="6">
        <f t="shared" si="2"/>
        <v>0</v>
      </c>
      <c r="V12" s="19">
        <f t="shared" si="2"/>
        <v>0</v>
      </c>
      <c r="W12" s="6">
        <f t="shared" si="2"/>
        <v>0</v>
      </c>
      <c r="X12" s="19">
        <f t="shared" si="2"/>
        <v>0</v>
      </c>
      <c r="Y12" s="6">
        <f t="shared" si="2"/>
        <v>0</v>
      </c>
      <c r="Z12" s="94">
        <f t="shared" ref="Z12" si="3">SUM(Z4:Z11)</f>
        <v>5038</v>
      </c>
      <c r="AA12" s="95">
        <f t="shared" ref="AA12" si="4">SUM(AA4:AA11)</f>
        <v>4823</v>
      </c>
    </row>
    <row r="14" spans="1:27" ht="15" thickBot="1" x14ac:dyDescent="0.35"/>
    <row r="15" spans="1:27" ht="15" thickBot="1" x14ac:dyDescent="0.35">
      <c r="A15" s="71" t="s">
        <v>839</v>
      </c>
      <c r="B15" s="72" t="s">
        <v>840</v>
      </c>
      <c r="C15" s="72" t="s">
        <v>842</v>
      </c>
      <c r="D15" s="87" t="s">
        <v>843</v>
      </c>
    </row>
    <row r="16" spans="1:27" x14ac:dyDescent="0.3">
      <c r="A16" s="84" t="s">
        <v>18</v>
      </c>
      <c r="B16" s="61">
        <f>SUMIFS(TOTAL!$J$7:$J$715,TOTAL!$E$7:$E$715,Resumen!A16)+SUMIFS(TOTAL!$K$7:$K$715,TOTAL!$E$7:$E$715,Resumen!A16)</f>
        <v>329</v>
      </c>
      <c r="C16" s="62">
        <f>SUMIFS(TOTAL!$Z$7:$Z$715,TOTAL!$E$7:$E$715,Resumen!$A16)</f>
        <v>0</v>
      </c>
      <c r="D16" s="63">
        <f>IFERROR(B16/C16,0)*100</f>
        <v>0</v>
      </c>
    </row>
    <row r="17" spans="1:4" x14ac:dyDescent="0.3">
      <c r="A17" s="85" t="s">
        <v>331</v>
      </c>
      <c r="B17" s="64">
        <f>SUMIFS(TOTAL!$J$7:$J$715,TOTAL!$E$7:$E$715,Resumen!A17)+SUMIFS(TOTAL!$K$7:$K$715,TOTAL!$E$7:$E$715,Resumen!A17)</f>
        <v>509</v>
      </c>
      <c r="C17" s="65">
        <f>SUMIFS(TOTAL!$Z$7:$Z$715,TOTAL!$E$7:$E$715,Resumen!$A17)</f>
        <v>0</v>
      </c>
      <c r="D17" s="66">
        <f t="shared" ref="D17:D25" si="5">IFERROR(B17/C17,0)*100</f>
        <v>0</v>
      </c>
    </row>
    <row r="18" spans="1:4" x14ac:dyDescent="0.3">
      <c r="A18" s="85" t="s">
        <v>5</v>
      </c>
      <c r="B18" s="64">
        <f>SUMIFS(TOTAL!$J$7:$J$715,TOTAL!$E$7:$E$715,Resumen!A18)+SUMIFS(TOTAL!$K$7:$K$715,TOTAL!$E$7:$E$715,Resumen!A18)</f>
        <v>475</v>
      </c>
      <c r="C18" s="65">
        <f>SUMIFS(TOTAL!$Z$7:$Z$715,TOTAL!$E$7:$E$715,Resumen!$A18)</f>
        <v>0</v>
      </c>
      <c r="D18" s="66">
        <f t="shared" si="5"/>
        <v>0</v>
      </c>
    </row>
    <row r="19" spans="1:4" x14ac:dyDescent="0.3">
      <c r="A19" s="85" t="s">
        <v>24</v>
      </c>
      <c r="B19" s="64">
        <f>SUMIFS(TOTAL!$J$7:$J$715,TOTAL!$E$7:$E$715,Resumen!A19)+SUMIFS(TOTAL!$K$7:$K$715,TOTAL!$E$7:$E$715,Resumen!A19)</f>
        <v>779</v>
      </c>
      <c r="C19" s="65">
        <f>SUMIFS(TOTAL!$Z$7:$Z$715,TOTAL!$E$7:$E$715,Resumen!$A19)</f>
        <v>0</v>
      </c>
      <c r="D19" s="66">
        <f t="shared" si="5"/>
        <v>0</v>
      </c>
    </row>
    <row r="20" spans="1:4" x14ac:dyDescent="0.3">
      <c r="A20" s="85" t="s">
        <v>55</v>
      </c>
      <c r="B20" s="64">
        <f>SUMIFS(TOTAL!$J$7:$J$715,TOTAL!$E$7:$E$715,Resumen!A20)+SUMIFS(TOTAL!$K$7:$K$715,TOTAL!$E$7:$E$715,Resumen!A20)</f>
        <v>631</v>
      </c>
      <c r="C20" s="65">
        <f>SUMIFS(TOTAL!$Z$7:$Z$715,TOTAL!$E$7:$E$715,Resumen!$A20)</f>
        <v>0</v>
      </c>
      <c r="D20" s="66">
        <f t="shared" si="5"/>
        <v>0</v>
      </c>
    </row>
    <row r="21" spans="1:4" x14ac:dyDescent="0.3">
      <c r="A21" s="85" t="s">
        <v>96</v>
      </c>
      <c r="B21" s="64">
        <f>SUMIFS(TOTAL!$J$7:$J$715,TOTAL!$E$7:$E$715,Resumen!A21)+SUMIFS(TOTAL!$K$7:$K$715,TOTAL!$E$7:$E$715,Resumen!A21)</f>
        <v>570</v>
      </c>
      <c r="C21" s="65">
        <f>SUMIFS(TOTAL!$Z$7:$Z$715,TOTAL!$E$7:$E$715,Resumen!$A21)</f>
        <v>0</v>
      </c>
      <c r="D21" s="66">
        <f t="shared" si="5"/>
        <v>0</v>
      </c>
    </row>
    <row r="22" spans="1:4" x14ac:dyDescent="0.3">
      <c r="A22" s="85" t="s">
        <v>70</v>
      </c>
      <c r="B22" s="64">
        <f>SUMIFS(TOTAL!$J$7:$J$715,TOTAL!$E$7:$E$715,Resumen!A22)+SUMIFS(TOTAL!$K$7:$K$715,TOTAL!$E$7:$E$715,Resumen!A22)</f>
        <v>484</v>
      </c>
      <c r="C22" s="65">
        <f>SUMIFS(TOTAL!$Z$7:$Z$715,TOTAL!$E$7:$E$715,Resumen!$A22)</f>
        <v>0</v>
      </c>
      <c r="D22" s="66">
        <f t="shared" si="5"/>
        <v>0</v>
      </c>
    </row>
    <row r="23" spans="1:4" x14ac:dyDescent="0.3">
      <c r="A23" s="85" t="s">
        <v>14</v>
      </c>
      <c r="B23" s="64">
        <f>SUMIFS(TOTAL!$J$7:$J$715,TOTAL!$E$7:$E$715,Resumen!A23)+SUMIFS(TOTAL!$K$7:$K$715,TOTAL!$E$7:$E$715,Resumen!A23)</f>
        <v>310</v>
      </c>
      <c r="C23" s="65">
        <f>SUMIFS(TOTAL!$Z$7:$Z$715,TOTAL!$E$7:$E$715,Resumen!$A23)</f>
        <v>0</v>
      </c>
      <c r="D23" s="66">
        <f t="shared" si="5"/>
        <v>0</v>
      </c>
    </row>
    <row r="24" spans="1:4" ht="15" thickBot="1" x14ac:dyDescent="0.35">
      <c r="A24" s="86" t="s">
        <v>369</v>
      </c>
      <c r="B24" s="67">
        <f>SUMIFS(TOTAL!$J$7:$J$715,TOTAL!$E$7:$E$715,Resumen!A24)+SUMIFS(TOTAL!$K$7:$K$715,TOTAL!$E$7:$E$715,Resumen!A24)</f>
        <v>5774</v>
      </c>
      <c r="C24" s="68">
        <f>SUMIFS(TOTAL!$Z$7:$Z$715,TOTAL!$E$7:$E$715,Resumen!$A24)</f>
        <v>0</v>
      </c>
      <c r="D24" s="69">
        <f t="shared" si="5"/>
        <v>0</v>
      </c>
    </row>
    <row r="25" spans="1:4" ht="15" thickBot="1" x14ac:dyDescent="0.35">
      <c r="A25" s="70" t="s">
        <v>340</v>
      </c>
      <c r="B25" s="67">
        <f>SUM(B16:B24)</f>
        <v>9861</v>
      </c>
      <c r="C25" s="68">
        <f>SUM(C16:C24)</f>
        <v>0</v>
      </c>
      <c r="D25" s="69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8" t="s">
        <v>2</v>
      </c>
      <c r="B30" s="8" t="s">
        <v>840</v>
      </c>
      <c r="C30" s="8" t="s">
        <v>842</v>
      </c>
      <c r="D30" s="37" t="s">
        <v>845</v>
      </c>
    </row>
    <row r="31" spans="1:4" x14ac:dyDescent="0.3">
      <c r="A31" s="21" t="s">
        <v>19</v>
      </c>
      <c r="B31" s="29">
        <f>SUMIFS(TOTAL!$J$7:$J$715,TOTAL!$F$7:$F$715,Resumen!A31)+SUMIFS(TOTAL!$K$7:$K$715,TOTAL!$F$7:$F$715,Resumen!A31)</f>
        <v>21</v>
      </c>
      <c r="C31" s="45">
        <f>SUMIFS(TOTAL!$Z$7:$Z$715,TOTAL!$F$7:$F$715,Resumen!A66)</f>
        <v>0</v>
      </c>
      <c r="D31" s="48">
        <f t="shared" ref="D31:D66" si="6">IFERROR(B31/C31,0)*100</f>
        <v>0</v>
      </c>
    </row>
    <row r="32" spans="1:4" x14ac:dyDescent="0.3">
      <c r="A32" s="22" t="s">
        <v>127</v>
      </c>
      <c r="B32" s="30">
        <f>SUMIFS(TOTAL!$J$7:$J$715,TOTAL!$F$7:$F$715,Resumen!A32)+SUMIFS(TOTAL!$K$7:$K$715,TOTAL!$F$7:$F$715,Resumen!A32)</f>
        <v>0</v>
      </c>
      <c r="C32" s="46">
        <f>SUMIFS(TOTAL!$Z$7:$Z$715,TOTAL!$F$7:$F$715,Resumen!A65)</f>
        <v>0</v>
      </c>
      <c r="D32" s="49">
        <f t="shared" si="6"/>
        <v>0</v>
      </c>
    </row>
    <row r="33" spans="1:4" x14ac:dyDescent="0.3">
      <c r="A33" s="22" t="s">
        <v>209</v>
      </c>
      <c r="B33" s="30">
        <f>SUMIFS(TOTAL!$J$7:$J$715,TOTAL!$F$7:$F$715,Resumen!A33)+SUMIFS(TOTAL!$K$7:$K$715,TOTAL!$F$7:$F$715,Resumen!A33)</f>
        <v>0</v>
      </c>
      <c r="C33" s="46">
        <f>SUMIFS(TOTAL!$Z$7:$Z$715,TOTAL!$F$7:$F$715,Resumen!A64)</f>
        <v>0</v>
      </c>
      <c r="D33" s="49">
        <f t="shared" si="6"/>
        <v>0</v>
      </c>
    </row>
    <row r="34" spans="1:4" x14ac:dyDescent="0.3">
      <c r="A34" s="22" t="s">
        <v>54</v>
      </c>
      <c r="B34" s="30">
        <f>SUMIFS(TOTAL!$J$7:$J$715,TOTAL!$F$7:$F$715,Resumen!A34)+SUMIFS(TOTAL!$K$7:$K$715,TOTAL!$F$7:$F$715,Resumen!A34)</f>
        <v>62</v>
      </c>
      <c r="C34" s="46">
        <f>SUMIFS(TOTAL!$Z$7:$Z$715,TOTAL!$F$7:$F$715,Resumen!A63)</f>
        <v>0</v>
      </c>
      <c r="D34" s="49">
        <f t="shared" si="6"/>
        <v>0</v>
      </c>
    </row>
    <row r="35" spans="1:4" x14ac:dyDescent="0.3">
      <c r="A35" s="22" t="s">
        <v>192</v>
      </c>
      <c r="B35" s="30">
        <f>SUMIFS(TOTAL!$J$7:$J$715,TOTAL!$F$7:$F$715,Resumen!A35)+SUMIFS(TOTAL!$K$7:$K$715,TOTAL!$F$7:$F$715,Resumen!A35)</f>
        <v>117</v>
      </c>
      <c r="C35" s="46">
        <f>SUMIFS(TOTAL!$Z$7:$Z$715,TOTAL!$F$7:$F$715,Resumen!A62)</f>
        <v>0</v>
      </c>
      <c r="D35" s="49">
        <f t="shared" si="6"/>
        <v>0</v>
      </c>
    </row>
    <row r="36" spans="1:4" x14ac:dyDescent="0.3">
      <c r="A36" s="22" t="s">
        <v>208</v>
      </c>
      <c r="B36" s="30">
        <f>SUMIFS(TOTAL!$J$7:$J$715,TOTAL!$F$7:$F$715,Resumen!A36)+SUMIFS(TOTAL!$K$7:$K$715,TOTAL!$F$7:$F$715,Resumen!A36)</f>
        <v>28</v>
      </c>
      <c r="C36" s="46">
        <f>SUMIFS(TOTAL!$Z$7:$Z$715,TOTAL!$F$7:$F$715,Resumen!A61)</f>
        <v>0</v>
      </c>
      <c r="D36" s="49">
        <f t="shared" si="6"/>
        <v>0</v>
      </c>
    </row>
    <row r="37" spans="1:4" x14ac:dyDescent="0.3">
      <c r="A37" s="22" t="s">
        <v>86</v>
      </c>
      <c r="B37" s="30">
        <f>SUMIFS(TOTAL!$J$7:$J$715,TOTAL!$F$7:$F$715,Resumen!A37)+SUMIFS(TOTAL!$K$7:$K$715,TOTAL!$F$7:$F$715,Resumen!A37)</f>
        <v>249</v>
      </c>
      <c r="C37" s="46">
        <f>SUMIFS(TOTAL!$Z$7:$Z$715,TOTAL!$F$7:$F$715,Resumen!A60)</f>
        <v>0</v>
      </c>
      <c r="D37" s="49">
        <f t="shared" si="6"/>
        <v>0</v>
      </c>
    </row>
    <row r="38" spans="1:4" x14ac:dyDescent="0.3">
      <c r="A38" s="22" t="s">
        <v>147</v>
      </c>
      <c r="B38" s="30">
        <f>SUMIFS(TOTAL!$J$7:$J$715,TOTAL!$F$7:$F$715,Resumen!A38)+SUMIFS(TOTAL!$K$7:$K$715,TOTAL!$F$7:$F$715,Resumen!A38)</f>
        <v>130</v>
      </c>
      <c r="C38" s="46">
        <f>SUMIFS(TOTAL!$Z$7:$Z$715,TOTAL!$F$7:$F$715,Resumen!A59)</f>
        <v>0</v>
      </c>
      <c r="D38" s="49">
        <f t="shared" si="6"/>
        <v>0</v>
      </c>
    </row>
    <row r="39" spans="1:4" x14ac:dyDescent="0.3">
      <c r="A39" s="22" t="s">
        <v>159</v>
      </c>
      <c r="B39" s="30">
        <f>SUMIFS(TOTAL!$J$7:$J$715,TOTAL!$F$7:$F$715,Resumen!A39)+SUMIFS(TOTAL!$K$7:$K$715,TOTAL!$F$7:$F$715,Resumen!A39)</f>
        <v>12</v>
      </c>
      <c r="C39" s="46">
        <f>SUMIFS(TOTAL!$Z$7:$Z$715,TOTAL!$F$7:$F$715,Resumen!A58)</f>
        <v>0</v>
      </c>
      <c r="D39" s="49">
        <f t="shared" si="6"/>
        <v>0</v>
      </c>
    </row>
    <row r="40" spans="1:4" x14ac:dyDescent="0.3">
      <c r="A40" s="22" t="s">
        <v>70</v>
      </c>
      <c r="B40" s="30">
        <f>SUMIFS(TOTAL!$J$7:$J$715,TOTAL!$F$7:$F$715,Resumen!A40)+SUMIFS(TOTAL!$K$7:$K$715,TOTAL!$F$7:$F$715,Resumen!A40)</f>
        <v>472</v>
      </c>
      <c r="C40" s="46">
        <f>SUMIFS(TOTAL!$Z$7:$Z$715,TOTAL!$F$7:$F$715,Resumen!A57)</f>
        <v>0</v>
      </c>
      <c r="D40" s="49">
        <f t="shared" si="6"/>
        <v>0</v>
      </c>
    </row>
    <row r="41" spans="1:4" x14ac:dyDescent="0.3">
      <c r="A41" s="22" t="s">
        <v>99</v>
      </c>
      <c r="B41" s="30">
        <f>SUMIFS(TOTAL!$J$7:$J$715,TOTAL!$F$7:$F$715,Resumen!A41)+SUMIFS(TOTAL!$K$7:$K$715,TOTAL!$F$7:$F$715,Resumen!A41)</f>
        <v>32</v>
      </c>
      <c r="C41" s="46">
        <f>SUMIFS(TOTAL!$Z$7:$Z$715,TOTAL!$F$7:$F$715,Resumen!A56)</f>
        <v>0</v>
      </c>
      <c r="D41" s="49">
        <f t="shared" si="6"/>
        <v>0</v>
      </c>
    </row>
    <row r="42" spans="1:4" x14ac:dyDescent="0.3">
      <c r="A42" s="22" t="s">
        <v>22</v>
      </c>
      <c r="B42" s="30">
        <f>SUMIFS(TOTAL!$J$7:$J$715,TOTAL!$F$7:$F$715,Resumen!A42)+SUMIFS(TOTAL!$K$7:$K$715,TOTAL!$F$7:$F$715,Resumen!A42)</f>
        <v>254</v>
      </c>
      <c r="C42" s="46">
        <f>SUMIFS(TOTAL!$Z$7:$Z$715,TOTAL!$F$7:$F$715,Resumen!A55)</f>
        <v>0</v>
      </c>
      <c r="D42" s="49">
        <f t="shared" si="6"/>
        <v>0</v>
      </c>
    </row>
    <row r="43" spans="1:4" x14ac:dyDescent="0.3">
      <c r="A43" s="22" t="s">
        <v>136</v>
      </c>
      <c r="B43" s="30">
        <f>SUMIFS(TOTAL!$J$7:$J$715,TOTAL!$F$7:$F$715,Resumen!A43)+SUMIFS(TOTAL!$K$7:$K$715,TOTAL!$F$7:$F$715,Resumen!A43)</f>
        <v>79</v>
      </c>
      <c r="C43" s="46">
        <f>SUMIFS(TOTAL!$Z$7:$Z$715,TOTAL!$F$7:$F$715,Resumen!A54)</f>
        <v>0</v>
      </c>
      <c r="D43" s="49">
        <f t="shared" si="6"/>
        <v>0</v>
      </c>
    </row>
    <row r="44" spans="1:4" x14ac:dyDescent="0.3">
      <c r="A44" s="22" t="s">
        <v>232</v>
      </c>
      <c r="B44" s="30">
        <f>SUMIFS(TOTAL!$J$7:$J$715,TOTAL!$F$7:$F$715,Resumen!A44)+SUMIFS(TOTAL!$K$7:$K$715,TOTAL!$F$7:$F$715,Resumen!A44)</f>
        <v>8</v>
      </c>
      <c r="C44" s="46">
        <f>SUMIFS(TOTAL!$Z$7:$Z$715,TOTAL!$F$7:$F$715,Resumen!A53)</f>
        <v>0</v>
      </c>
      <c r="D44" s="49">
        <f t="shared" si="6"/>
        <v>0</v>
      </c>
    </row>
    <row r="45" spans="1:4" x14ac:dyDescent="0.3">
      <c r="A45" s="22" t="s">
        <v>196</v>
      </c>
      <c r="B45" s="30">
        <f>SUMIFS(TOTAL!$J$7:$J$715,TOTAL!$F$7:$F$715,Resumen!A45)+SUMIFS(TOTAL!$K$7:$K$715,TOTAL!$F$7:$F$715,Resumen!A45)</f>
        <v>0</v>
      </c>
      <c r="C45" s="46">
        <f>SUMIFS(TOTAL!$Z$7:$Z$715,TOTAL!$F$7:$F$715,Resumen!A52)</f>
        <v>0</v>
      </c>
      <c r="D45" s="49">
        <f t="shared" si="6"/>
        <v>0</v>
      </c>
    </row>
    <row r="46" spans="1:4" x14ac:dyDescent="0.3">
      <c r="A46" s="22" t="s">
        <v>370</v>
      </c>
      <c r="B46" s="30">
        <f>SUMIFS(TOTAL!$J$7:$J$715,TOTAL!$F$7:$F$715,Resumen!A46)+SUMIFS(TOTAL!$K$7:$K$715,TOTAL!$F$7:$F$715,Resumen!A46)</f>
        <v>5866</v>
      </c>
      <c r="C46" s="46">
        <f>SUMIFS(TOTAL!$Z$7:$Z$715,TOTAL!$F$7:$F$715,Resumen!A51)</f>
        <v>0</v>
      </c>
      <c r="D46" s="49">
        <f t="shared" si="6"/>
        <v>0</v>
      </c>
    </row>
    <row r="47" spans="1:4" x14ac:dyDescent="0.3">
      <c r="A47" s="22" t="s">
        <v>113</v>
      </c>
      <c r="B47" s="30">
        <f>SUMIFS(TOTAL!$J$7:$J$715,TOTAL!$F$7:$F$715,Resumen!A47)+SUMIFS(TOTAL!$K$7:$K$715,TOTAL!$F$7:$F$715,Resumen!A47)</f>
        <v>311</v>
      </c>
      <c r="C47" s="46">
        <f>SUMIFS(TOTAL!$Z$7:$Z$715,TOTAL!$F$7:$F$715,Resumen!A50)</f>
        <v>0</v>
      </c>
      <c r="D47" s="49">
        <f t="shared" si="6"/>
        <v>0</v>
      </c>
    </row>
    <row r="48" spans="1:4" x14ac:dyDescent="0.3">
      <c r="A48" s="22" t="s">
        <v>222</v>
      </c>
      <c r="B48" s="30">
        <f>SUMIFS(TOTAL!$J$7:$J$715,TOTAL!$F$7:$F$715,Resumen!A48)+SUMIFS(TOTAL!$K$7:$K$715,TOTAL!$F$7:$F$715,Resumen!A48)</f>
        <v>0</v>
      </c>
      <c r="C48" s="46">
        <f>SUMIFS(TOTAL!$Z$7:$Z$715,TOTAL!$F$7:$F$715,Resumen!A49)</f>
        <v>0</v>
      </c>
      <c r="D48" s="49">
        <f t="shared" si="6"/>
        <v>0</v>
      </c>
    </row>
    <row r="49" spans="1:4" x14ac:dyDescent="0.3">
      <c r="A49" s="22" t="s">
        <v>73</v>
      </c>
      <c r="B49" s="30">
        <f>SUMIFS(TOTAL!$J$7:$J$715,TOTAL!$F$7:$F$715,Resumen!A49)+SUMIFS(TOTAL!$K$7:$K$715,TOTAL!$F$7:$F$715,Resumen!A49)</f>
        <v>248</v>
      </c>
      <c r="C49" s="46">
        <f>SUMIFS(TOTAL!$Z$7:$Z$715,TOTAL!$F$7:$F$715,Resumen!A48)</f>
        <v>0</v>
      </c>
      <c r="D49" s="49">
        <f t="shared" si="6"/>
        <v>0</v>
      </c>
    </row>
    <row r="50" spans="1:4" x14ac:dyDescent="0.3">
      <c r="A50" s="22" t="s">
        <v>131</v>
      </c>
      <c r="B50" s="30">
        <f>SUMIFS(TOTAL!$J$7:$J$715,TOTAL!$F$7:$F$715,Resumen!A50)+SUMIFS(TOTAL!$K$7:$K$715,TOTAL!$F$7:$F$715,Resumen!A50)</f>
        <v>72</v>
      </c>
      <c r="C50" s="46">
        <f>SUMIFS(TOTAL!$Z$7:$Z$715,TOTAL!$F$7:$F$715,Resumen!A47)</f>
        <v>0</v>
      </c>
      <c r="D50" s="49">
        <f t="shared" si="6"/>
        <v>0</v>
      </c>
    </row>
    <row r="51" spans="1:4" x14ac:dyDescent="0.3">
      <c r="A51" s="22" t="s">
        <v>217</v>
      </c>
      <c r="B51" s="30">
        <f>SUMIFS(TOTAL!$J$7:$J$715,TOTAL!$F$7:$F$715,Resumen!A51)+SUMIFS(TOTAL!$K$7:$K$715,TOTAL!$F$7:$F$715,Resumen!A51)</f>
        <v>77</v>
      </c>
      <c r="C51" s="46">
        <f>SUMIFS(TOTAL!$Z$7:$Z$715,TOTAL!$F$7:$F$715,Resumen!A46)</f>
        <v>0</v>
      </c>
      <c r="D51" s="49">
        <f t="shared" si="6"/>
        <v>0</v>
      </c>
    </row>
    <row r="52" spans="1:4" x14ac:dyDescent="0.3">
      <c r="A52" s="22" t="s">
        <v>206</v>
      </c>
      <c r="B52" s="30">
        <f>SUMIFS(TOTAL!$J$7:$J$715,TOTAL!$F$7:$F$715,Resumen!A52)+SUMIFS(TOTAL!$K$7:$K$715,TOTAL!$F$7:$F$715,Resumen!A52)</f>
        <v>101</v>
      </c>
      <c r="C52" s="46">
        <f>SUMIFS(TOTAL!$Z$7:$Z$715,TOTAL!$F$7:$F$715,Resumen!A45)</f>
        <v>0</v>
      </c>
      <c r="D52" s="49">
        <f t="shared" si="6"/>
        <v>0</v>
      </c>
    </row>
    <row r="53" spans="1:4" x14ac:dyDescent="0.3">
      <c r="A53" s="22" t="s">
        <v>205</v>
      </c>
      <c r="B53" s="30">
        <f>SUMIFS(TOTAL!$J$7:$J$715,TOTAL!$F$7:$F$715,Resumen!A53)+SUMIFS(TOTAL!$K$7:$K$715,TOTAL!$F$7:$F$715,Resumen!A53)</f>
        <v>97</v>
      </c>
      <c r="C53" s="46">
        <f>SUMIFS(TOTAL!$Z$7:$Z$715,TOTAL!$F$7:$F$715,Resumen!A44)</f>
        <v>0</v>
      </c>
      <c r="D53" s="49">
        <f t="shared" si="6"/>
        <v>0</v>
      </c>
    </row>
    <row r="54" spans="1:4" x14ac:dyDescent="0.3">
      <c r="A54" s="22" t="s">
        <v>146</v>
      </c>
      <c r="B54" s="30">
        <f>SUMIFS(TOTAL!$J$7:$J$715,TOTAL!$F$7:$F$715,Resumen!A54)+SUMIFS(TOTAL!$K$7:$K$715,TOTAL!$F$7:$F$715,Resumen!A54)</f>
        <v>51</v>
      </c>
      <c r="C54" s="46">
        <f>SUMIFS(TOTAL!$Z$7:$Z$715,TOTAL!$F$7:$F$715,Resumen!A43)</f>
        <v>0</v>
      </c>
      <c r="D54" s="49">
        <f t="shared" si="6"/>
        <v>0</v>
      </c>
    </row>
    <row r="55" spans="1:4" x14ac:dyDescent="0.3">
      <c r="A55" s="22" t="s">
        <v>25</v>
      </c>
      <c r="B55" s="30">
        <f>SUMIFS(TOTAL!$J$7:$J$715,TOTAL!$F$7:$F$715,Resumen!A55)+SUMIFS(TOTAL!$K$7:$K$715,TOTAL!$F$7:$F$715,Resumen!A55)</f>
        <v>96</v>
      </c>
      <c r="C55" s="46">
        <f>SUMIFS(TOTAL!$Z$7:$Z$715,TOTAL!$F$7:$F$715,Resumen!A41)</f>
        <v>0</v>
      </c>
      <c r="D55" s="49">
        <f t="shared" si="6"/>
        <v>0</v>
      </c>
    </row>
    <row r="56" spans="1:4" x14ac:dyDescent="0.3">
      <c r="A56" s="22" t="s">
        <v>44</v>
      </c>
      <c r="B56" s="30">
        <f>SUMIFS(TOTAL!$J$7:$J$715,TOTAL!$F$7:$F$715,Resumen!A56)+SUMIFS(TOTAL!$K$7:$K$715,TOTAL!$F$7:$F$715,Resumen!A56)</f>
        <v>429</v>
      </c>
      <c r="C56" s="46">
        <f>SUMIFS(TOTAL!$Z$7:$Z$715,TOTAL!$F$7:$F$715,Resumen!A42)</f>
        <v>0</v>
      </c>
      <c r="D56" s="49">
        <f t="shared" si="6"/>
        <v>0</v>
      </c>
    </row>
    <row r="57" spans="1:4" x14ac:dyDescent="0.3">
      <c r="A57" s="22" t="s">
        <v>16</v>
      </c>
      <c r="B57" s="30">
        <f>SUMIFS(TOTAL!$J$7:$J$715,TOTAL!$F$7:$F$715,Resumen!A57)+SUMIFS(TOTAL!$K$7:$K$715,TOTAL!$F$7:$F$715,Resumen!A57)</f>
        <v>0</v>
      </c>
      <c r="C57" s="46">
        <f>SUMIFS(TOTAL!$Z$7:$Z$715,TOTAL!$F$7:$F$715,Resumen!A40)</f>
        <v>0</v>
      </c>
      <c r="D57" s="49">
        <f t="shared" si="6"/>
        <v>0</v>
      </c>
    </row>
    <row r="58" spans="1:4" x14ac:dyDescent="0.3">
      <c r="A58" s="22" t="s">
        <v>15</v>
      </c>
      <c r="B58" s="30">
        <f>SUMIFS(TOTAL!$J$7:$J$715,TOTAL!$F$7:$F$715,Resumen!A58)+SUMIFS(TOTAL!$K$7:$K$715,TOTAL!$F$7:$F$715,Resumen!A58)</f>
        <v>193</v>
      </c>
      <c r="C58" s="46">
        <f>SUMIFS(TOTAL!$Z$7:$Z$715,TOTAL!$F$7:$F$715,Resumen!A39)</f>
        <v>0</v>
      </c>
      <c r="D58" s="49">
        <f t="shared" si="6"/>
        <v>0</v>
      </c>
    </row>
    <row r="59" spans="1:4" x14ac:dyDescent="0.3">
      <c r="A59" s="22" t="s">
        <v>212</v>
      </c>
      <c r="B59" s="30">
        <f>SUMIFS(TOTAL!$J$7:$J$715,TOTAL!$F$7:$F$715,Resumen!A59)+SUMIFS(TOTAL!$K$7:$K$715,TOTAL!$F$7:$F$715,Resumen!A59)</f>
        <v>46</v>
      </c>
      <c r="C59" s="46">
        <f>SUMIFS(TOTAL!$Z$7:$Z$715,TOTAL!$F$7:$F$715,Resumen!A38)</f>
        <v>0</v>
      </c>
      <c r="D59" s="49">
        <f t="shared" si="6"/>
        <v>0</v>
      </c>
    </row>
    <row r="60" spans="1:4" x14ac:dyDescent="0.3">
      <c r="A60" s="22" t="s">
        <v>97</v>
      </c>
      <c r="B60" s="30">
        <f>SUMIFS(TOTAL!$J$7:$J$715,TOTAL!$F$7:$F$715,Resumen!A60)+SUMIFS(TOTAL!$K$7:$K$715,TOTAL!$F$7:$F$715,Resumen!A60)</f>
        <v>310</v>
      </c>
      <c r="C60" s="46">
        <f>SUMIFS(TOTAL!$Z$7:$Z$715,TOTAL!$F$7:$F$715,Resumen!A37)</f>
        <v>0</v>
      </c>
      <c r="D60" s="49">
        <f t="shared" si="6"/>
        <v>0</v>
      </c>
    </row>
    <row r="61" spans="1:4" x14ac:dyDescent="0.3">
      <c r="A61" s="22" t="s">
        <v>330</v>
      </c>
      <c r="B61" s="30">
        <f>SUMIFS(TOTAL!$J$7:$J$715,TOTAL!$F$7:$F$715,Resumen!A61)+SUMIFS(TOTAL!$K$7:$K$715,TOTAL!$F$7:$F$715,Resumen!A61)</f>
        <v>0</v>
      </c>
      <c r="C61" s="46">
        <f>SUMIFS(TOTAL!$Z$7:$Z$715,TOTAL!$F$7:$F$715,Resumen!A36)</f>
        <v>0</v>
      </c>
      <c r="D61" s="49">
        <f t="shared" si="6"/>
        <v>0</v>
      </c>
    </row>
    <row r="62" spans="1:4" x14ac:dyDescent="0.3">
      <c r="A62" s="22" t="s">
        <v>41</v>
      </c>
      <c r="B62" s="30">
        <f>SUMIFS(TOTAL!$J$7:$J$715,TOTAL!$F$7:$F$715,Resumen!A62)+SUMIFS(TOTAL!$K$7:$K$715,TOTAL!$F$7:$F$715,Resumen!A62)</f>
        <v>0</v>
      </c>
      <c r="C62" s="46">
        <f>SUMIFS(TOTAL!$Z$7:$Z$715,TOTAL!$F$7:$F$715,Resumen!A35)</f>
        <v>0</v>
      </c>
      <c r="D62" s="49">
        <f t="shared" si="6"/>
        <v>0</v>
      </c>
    </row>
    <row r="63" spans="1:4" x14ac:dyDescent="0.3">
      <c r="A63" s="22" t="s">
        <v>230</v>
      </c>
      <c r="B63" s="30">
        <f>SUMIFS(TOTAL!$J$7:$J$715,TOTAL!$F$7:$F$715,Resumen!A63)+SUMIFS(TOTAL!$K$7:$K$715,TOTAL!$F$7:$F$715,Resumen!A63)</f>
        <v>0</v>
      </c>
      <c r="C63" s="46">
        <f>SUMIFS(TOTAL!$Z$7:$Z$715,TOTAL!$F$7:$F$715,Resumen!A31)</f>
        <v>0</v>
      </c>
      <c r="D63" s="49">
        <f t="shared" si="6"/>
        <v>0</v>
      </c>
    </row>
    <row r="64" spans="1:4" x14ac:dyDescent="0.3">
      <c r="A64" s="22" t="s">
        <v>69</v>
      </c>
      <c r="B64" s="30">
        <f>SUMIFS(TOTAL!$J$7:$J$715,TOTAL!$F$7:$F$715,Resumen!A64)+SUMIFS(TOTAL!$K$7:$K$715,TOTAL!$F$7:$F$715,Resumen!A64)</f>
        <v>40</v>
      </c>
      <c r="C64" s="46">
        <f>SUMIFS(TOTAL!$Z$7:$Z$715,TOTAL!$F$7:$F$715,Resumen!A32)</f>
        <v>0</v>
      </c>
      <c r="D64" s="49">
        <f t="shared" si="6"/>
        <v>0</v>
      </c>
    </row>
    <row r="65" spans="1:4" x14ac:dyDescent="0.3">
      <c r="A65" s="22" t="s">
        <v>207</v>
      </c>
      <c r="B65" s="30">
        <f>SUMIFS(TOTAL!$J$7:$J$715,TOTAL!$F$7:$F$715,Resumen!A65)+SUMIFS(TOTAL!$K$7:$K$715,TOTAL!$F$7:$F$715,Resumen!A65)</f>
        <v>378</v>
      </c>
      <c r="C65" s="46">
        <f>SUMIFS(TOTAL!$Z$7:$Z$715,TOTAL!$F$7:$F$715,Resumen!A34)</f>
        <v>0</v>
      </c>
      <c r="D65" s="49">
        <f t="shared" si="6"/>
        <v>0</v>
      </c>
    </row>
    <row r="66" spans="1:4" ht="15" thickBot="1" x14ac:dyDescent="0.35">
      <c r="A66" s="23" t="s">
        <v>203</v>
      </c>
      <c r="B66" s="31">
        <f>SUMIFS(TOTAL!$J$7:$J$715,TOTAL!$F$7:$F$715,Resumen!A66)+SUMIFS(TOTAL!$K$7:$K$715,TOTAL!$F$7:$F$715,Resumen!A66)</f>
        <v>82</v>
      </c>
      <c r="C66" s="47">
        <f>SUMIFS(TOTAL!$Z$7:$Z$715,TOTAL!$F$7:$F$715,Resumen!A33)</f>
        <v>0</v>
      </c>
      <c r="D66" s="50">
        <f t="shared" si="6"/>
        <v>0</v>
      </c>
    </row>
    <row r="67" spans="1:4" ht="15" thickBot="1" x14ac:dyDescent="0.35">
      <c r="A67"/>
      <c r="B67" s="40">
        <f>SUM(B31:B66)</f>
        <v>9861</v>
      </c>
      <c r="C67" s="40">
        <f t="shared" ref="C67" si="7">SUM(C31:C66)</f>
        <v>0</v>
      </c>
      <c r="D67" s="51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3" t="s">
        <v>2</v>
      </c>
      <c r="B70" s="8" t="s">
        <v>845</v>
      </c>
    </row>
    <row r="71" spans="1:4" x14ac:dyDescent="0.3">
      <c r="A71" s="32" t="s">
        <v>230</v>
      </c>
      <c r="B71" s="34">
        <f t="shared" ref="B71:B106" si="9">VLOOKUP(A71,$A$31:$D$66,4,FALSE)</f>
        <v>0</v>
      </c>
    </row>
    <row r="72" spans="1:4" x14ac:dyDescent="0.3">
      <c r="A72" s="32" t="s">
        <v>69</v>
      </c>
      <c r="B72" s="35">
        <f t="shared" si="9"/>
        <v>0</v>
      </c>
    </row>
    <row r="73" spans="1:4" x14ac:dyDescent="0.3">
      <c r="A73" s="32" t="s">
        <v>41</v>
      </c>
      <c r="B73" s="35">
        <f t="shared" si="9"/>
        <v>0</v>
      </c>
    </row>
    <row r="74" spans="1:4" x14ac:dyDescent="0.3">
      <c r="A74" s="32" t="s">
        <v>212</v>
      </c>
      <c r="B74" s="35">
        <f t="shared" si="9"/>
        <v>0</v>
      </c>
    </row>
    <row r="75" spans="1:4" x14ac:dyDescent="0.3">
      <c r="A75" s="32" t="s">
        <v>222</v>
      </c>
      <c r="B75" s="35">
        <f t="shared" si="9"/>
        <v>0</v>
      </c>
    </row>
    <row r="76" spans="1:4" x14ac:dyDescent="0.3">
      <c r="A76" s="32" t="s">
        <v>370</v>
      </c>
      <c r="B76" s="35">
        <f t="shared" si="9"/>
        <v>0</v>
      </c>
    </row>
    <row r="77" spans="1:4" x14ac:dyDescent="0.3">
      <c r="A77" s="32" t="s">
        <v>19</v>
      </c>
      <c r="B77" s="35">
        <f t="shared" si="9"/>
        <v>0</v>
      </c>
    </row>
    <row r="78" spans="1:4" x14ac:dyDescent="0.3">
      <c r="A78" s="32" t="s">
        <v>54</v>
      </c>
      <c r="B78" s="35">
        <f t="shared" si="9"/>
        <v>0</v>
      </c>
    </row>
    <row r="79" spans="1:4" x14ac:dyDescent="0.3">
      <c r="A79" s="32" t="s">
        <v>25</v>
      </c>
      <c r="B79" s="35">
        <f t="shared" si="9"/>
        <v>0</v>
      </c>
    </row>
    <row r="80" spans="1:4" x14ac:dyDescent="0.3">
      <c r="A80" s="32" t="s">
        <v>217</v>
      </c>
      <c r="B80" s="35">
        <f t="shared" si="9"/>
        <v>0</v>
      </c>
    </row>
    <row r="81" spans="1:2" x14ac:dyDescent="0.3">
      <c r="A81" s="32" t="s">
        <v>99</v>
      </c>
      <c r="B81" s="35">
        <f t="shared" si="9"/>
        <v>0</v>
      </c>
    </row>
    <row r="82" spans="1:2" x14ac:dyDescent="0.3">
      <c r="A82" s="32" t="s">
        <v>22</v>
      </c>
      <c r="B82" s="35">
        <f t="shared" si="9"/>
        <v>0</v>
      </c>
    </row>
    <row r="83" spans="1:2" x14ac:dyDescent="0.3">
      <c r="A83" s="32" t="s">
        <v>196</v>
      </c>
      <c r="B83" s="35">
        <f t="shared" si="9"/>
        <v>0</v>
      </c>
    </row>
    <row r="84" spans="1:2" x14ac:dyDescent="0.3">
      <c r="A84" s="32" t="s">
        <v>159</v>
      </c>
      <c r="B84" s="35">
        <f t="shared" si="9"/>
        <v>0</v>
      </c>
    </row>
    <row r="85" spans="1:2" x14ac:dyDescent="0.3">
      <c r="A85" s="32" t="s">
        <v>232</v>
      </c>
      <c r="B85" s="35">
        <f t="shared" si="9"/>
        <v>0</v>
      </c>
    </row>
    <row r="86" spans="1:2" x14ac:dyDescent="0.3">
      <c r="A86" s="32" t="s">
        <v>73</v>
      </c>
      <c r="B86" s="35">
        <f t="shared" si="9"/>
        <v>0</v>
      </c>
    </row>
    <row r="87" spans="1:2" x14ac:dyDescent="0.3">
      <c r="A87" s="32" t="s">
        <v>44</v>
      </c>
      <c r="B87" s="35">
        <f t="shared" si="9"/>
        <v>0</v>
      </c>
    </row>
    <row r="88" spans="1:2" x14ac:dyDescent="0.3">
      <c r="A88" s="32" t="s">
        <v>330</v>
      </c>
      <c r="B88" s="35">
        <f t="shared" si="9"/>
        <v>0</v>
      </c>
    </row>
    <row r="89" spans="1:2" x14ac:dyDescent="0.3">
      <c r="A89" s="32" t="s">
        <v>146</v>
      </c>
      <c r="B89" s="35">
        <f t="shared" si="9"/>
        <v>0</v>
      </c>
    </row>
    <row r="90" spans="1:2" x14ac:dyDescent="0.3">
      <c r="A90" s="32" t="s">
        <v>127</v>
      </c>
      <c r="B90" s="35">
        <f t="shared" si="9"/>
        <v>0</v>
      </c>
    </row>
    <row r="91" spans="1:2" x14ac:dyDescent="0.3">
      <c r="A91" s="32" t="s">
        <v>208</v>
      </c>
      <c r="B91" s="35">
        <f t="shared" si="9"/>
        <v>0</v>
      </c>
    </row>
    <row r="92" spans="1:2" x14ac:dyDescent="0.3">
      <c r="A92" s="32" t="s">
        <v>15</v>
      </c>
      <c r="B92" s="35">
        <f t="shared" si="9"/>
        <v>0</v>
      </c>
    </row>
    <row r="93" spans="1:2" x14ac:dyDescent="0.3">
      <c r="A93" s="32" t="s">
        <v>136</v>
      </c>
      <c r="B93" s="35">
        <f t="shared" si="9"/>
        <v>0</v>
      </c>
    </row>
    <row r="94" spans="1:2" x14ac:dyDescent="0.3">
      <c r="A94" s="32" t="s">
        <v>131</v>
      </c>
      <c r="B94" s="35">
        <f t="shared" si="9"/>
        <v>0</v>
      </c>
    </row>
    <row r="95" spans="1:2" x14ac:dyDescent="0.3">
      <c r="A95" s="32" t="s">
        <v>147</v>
      </c>
      <c r="B95" s="35">
        <f t="shared" si="9"/>
        <v>0</v>
      </c>
    </row>
    <row r="96" spans="1:2" x14ac:dyDescent="0.3">
      <c r="A96" s="32" t="s">
        <v>16</v>
      </c>
      <c r="B96" s="35">
        <f t="shared" si="9"/>
        <v>0</v>
      </c>
    </row>
    <row r="97" spans="1:14" x14ac:dyDescent="0.3">
      <c r="A97" s="32" t="s">
        <v>86</v>
      </c>
      <c r="B97" s="35">
        <f t="shared" si="9"/>
        <v>0</v>
      </c>
    </row>
    <row r="98" spans="1:14" x14ac:dyDescent="0.3">
      <c r="A98" s="32" t="s">
        <v>207</v>
      </c>
      <c r="B98" s="35">
        <f t="shared" si="9"/>
        <v>0</v>
      </c>
    </row>
    <row r="99" spans="1:14" x14ac:dyDescent="0.3">
      <c r="A99" s="32" t="s">
        <v>203</v>
      </c>
      <c r="B99" s="35">
        <f t="shared" si="9"/>
        <v>0</v>
      </c>
    </row>
    <row r="100" spans="1:14" x14ac:dyDescent="0.3">
      <c r="A100" s="32" t="s">
        <v>97</v>
      </c>
      <c r="B100" s="35">
        <f t="shared" si="9"/>
        <v>0</v>
      </c>
    </row>
    <row r="101" spans="1:14" x14ac:dyDescent="0.3">
      <c r="A101" s="32" t="s">
        <v>206</v>
      </c>
      <c r="B101" s="35">
        <f t="shared" si="9"/>
        <v>0</v>
      </c>
    </row>
    <row r="102" spans="1:14" x14ac:dyDescent="0.3">
      <c r="A102" s="32" t="s">
        <v>70</v>
      </c>
      <c r="B102" s="35">
        <f t="shared" si="9"/>
        <v>0</v>
      </c>
    </row>
    <row r="103" spans="1:14" x14ac:dyDescent="0.3">
      <c r="A103" s="32" t="s">
        <v>209</v>
      </c>
      <c r="B103" s="35">
        <f t="shared" si="9"/>
        <v>0</v>
      </c>
    </row>
    <row r="104" spans="1:14" x14ac:dyDescent="0.3">
      <c r="A104" s="32" t="s">
        <v>192</v>
      </c>
      <c r="B104" s="35">
        <f t="shared" si="9"/>
        <v>0</v>
      </c>
    </row>
    <row r="105" spans="1:14" x14ac:dyDescent="0.3">
      <c r="A105" s="32" t="s">
        <v>113</v>
      </c>
      <c r="B105" s="35">
        <f t="shared" si="9"/>
        <v>0</v>
      </c>
    </row>
    <row r="106" spans="1:14" ht="15" thickBot="1" x14ac:dyDescent="0.35">
      <c r="A106" s="26" t="s">
        <v>205</v>
      </c>
      <c r="B106" s="36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60" t="s">
        <v>848</v>
      </c>
    </row>
    <row r="111" spans="1:14" ht="15" thickBot="1" x14ac:dyDescent="0.35">
      <c r="A111" s="56" t="s">
        <v>825</v>
      </c>
      <c r="B111" s="8" t="s">
        <v>826</v>
      </c>
      <c r="C111" s="8" t="s">
        <v>827</v>
      </c>
      <c r="D111" s="8" t="s">
        <v>828</v>
      </c>
      <c r="E111" s="8" t="s">
        <v>829</v>
      </c>
      <c r="F111" s="8" t="s">
        <v>830</v>
      </c>
      <c r="G111" s="8" t="s">
        <v>831</v>
      </c>
      <c r="H111" s="7" t="s">
        <v>832</v>
      </c>
      <c r="I111" s="8" t="s">
        <v>833</v>
      </c>
      <c r="J111" s="8" t="s">
        <v>834</v>
      </c>
      <c r="K111" s="6" t="s">
        <v>835</v>
      </c>
      <c r="L111" s="8" t="s">
        <v>836</v>
      </c>
      <c r="M111" s="8" t="s">
        <v>837</v>
      </c>
      <c r="N111" s="8" t="s">
        <v>849</v>
      </c>
    </row>
    <row r="112" spans="1:14" x14ac:dyDescent="0.3">
      <c r="A112" s="21" t="s">
        <v>18</v>
      </c>
      <c r="B112" s="15">
        <f>SUMIFS(Ene!$T$7:$T$715,Ene!$A$7:$A$715,Resumen!A112)</f>
        <v>7</v>
      </c>
      <c r="C112" s="15">
        <f>SUMIFS(Feb!$T$7:$T$715,Feb!$A$7:$A$715,Resumen!A112)</f>
        <v>3</v>
      </c>
      <c r="D112" s="15">
        <f>SUMIFS(Mar!$T$7:$T$715,Mar!$A$7:$A$715,Resumen!A112)</f>
        <v>4</v>
      </c>
      <c r="E112" s="15">
        <f>SUMIFS(Abr!$T$7:$T$715,Abr!$A$7:$A$715,Resumen!A112)</f>
        <v>4</v>
      </c>
      <c r="F112" s="15">
        <f>SUMIFS(May!$T$7:$T$715,May!$A$7:$A$715,Resumen!A112)</f>
        <v>2</v>
      </c>
      <c r="G112" s="15">
        <f>SUMIFS(Jun!$T$7:$T$715,Jun!$A$7:$A$715,Resumen!A112)</f>
        <v>5</v>
      </c>
      <c r="H112" s="14">
        <f>SUMIFS(Jul!$T$7:$T$715,Jul!$A$7:$A$715,Resumen!A112)</f>
        <v>8</v>
      </c>
      <c r="I112" s="29">
        <f>SUMIFS(Ago!$T$7:$T$715,Ago!$A$7:$A$715,Resumen!A112)</f>
        <v>0</v>
      </c>
      <c r="J112" s="29">
        <f>SUMIFS(Set!$T$7:$T$715,Set!$A$7:$A$715,Resumen!A112)</f>
        <v>0</v>
      </c>
      <c r="K112" s="15">
        <f>SUMIFS(Oct!$T$7:$T$715,Oct!$A$7:$A$715,Resumen!A112)</f>
        <v>0</v>
      </c>
      <c r="L112" s="15">
        <f>SUMIFS(Nov!$T$7:$T$715,Nov!$A$7:$A$715,Resumen!A112)</f>
        <v>0</v>
      </c>
      <c r="M112" s="15">
        <f>SUMIFS(Dic!$T$7:$T$715,Dic!$A$7:$A$715,Resumen!A112)</f>
        <v>0</v>
      </c>
      <c r="N112" s="30">
        <f>SUM(B112:M112)</f>
        <v>33</v>
      </c>
    </row>
    <row r="113" spans="1:14" x14ac:dyDescent="0.3">
      <c r="A113" s="22" t="s">
        <v>331</v>
      </c>
      <c r="B113" s="17">
        <f>SUMIFS(Ene!$T$7:$T$715,Ene!$A$7:$A$715,Resumen!A113)</f>
        <v>2</v>
      </c>
      <c r="C113" s="17">
        <f>SUMIFS(Feb!$T$7:$T$715,Feb!$A$7:$A$715,Resumen!A113)</f>
        <v>2</v>
      </c>
      <c r="D113" s="17">
        <f>SUMIFS(Mar!$T$7:$T$715,Mar!$A$7:$A$715,Resumen!A113)</f>
        <v>3</v>
      </c>
      <c r="E113" s="17">
        <f>SUMIFS(Abr!$T$7:$T$715,Abr!$A$7:$A$715,Resumen!A113)</f>
        <v>2</v>
      </c>
      <c r="F113" s="17">
        <f>SUMIFS(May!$T$7:$T$715,May!$A$7:$A$715,Resumen!A113)</f>
        <v>1</v>
      </c>
      <c r="G113" s="17">
        <f>SUMIFS(Jun!$T$7:$T$715,Jun!$A$7:$A$715,Resumen!A113)</f>
        <v>0</v>
      </c>
      <c r="H113" s="1">
        <f>SUMIFS(Jul!$T$7:$T$715,Jul!$A$7:$A$715,Resumen!A113)</f>
        <v>1</v>
      </c>
      <c r="I113" s="30">
        <f>SUMIFS(Ago!$T$7:$T$715,Ago!$A$7:$A$715,Resumen!A113)</f>
        <v>0</v>
      </c>
      <c r="J113" s="30">
        <f>SUMIFS(Set!$T$7:$T$715,Set!$A$7:$A$715,Resumen!A113)</f>
        <v>0</v>
      </c>
      <c r="K113" s="17">
        <f>SUMIFS(Oct!$T$7:$T$715,Oct!$A$7:$A$715,Resumen!A113)</f>
        <v>0</v>
      </c>
      <c r="L113" s="17">
        <f>SUMIFS(Nov!$T$7:$T$715,Nov!$A$7:$A$715,Resumen!A113)</f>
        <v>0</v>
      </c>
      <c r="M113" s="17">
        <f>SUMIFS(Dic!$T$7:$T$715,Dic!$A$7:$A$715,Resumen!A113)</f>
        <v>0</v>
      </c>
      <c r="N113" s="30">
        <f t="shared" ref="N113:N119" si="10">SUM(B113:M113)</f>
        <v>11</v>
      </c>
    </row>
    <row r="114" spans="1:14" x14ac:dyDescent="0.3">
      <c r="A114" s="22" t="s">
        <v>5</v>
      </c>
      <c r="B114" s="17">
        <f>SUMIFS(Ene!$T$7:$T$715,Ene!$A$7:$A$715,Resumen!A114)</f>
        <v>1</v>
      </c>
      <c r="C114" s="17">
        <f>SUMIFS(Feb!$T$7:$T$715,Feb!$A$7:$A$715,Resumen!A114)</f>
        <v>0</v>
      </c>
      <c r="D114" s="17">
        <f>SUMIFS(Mar!$T$7:$T$715,Mar!$A$7:$A$715,Resumen!A114)</f>
        <v>0</v>
      </c>
      <c r="E114" s="17">
        <f>SUMIFS(Abr!$T$7:$T$715,Abr!$A$7:$A$715,Resumen!A114)</f>
        <v>2</v>
      </c>
      <c r="F114" s="17">
        <f>SUMIFS(May!$T$7:$T$715,May!$A$7:$A$715,Resumen!A114)</f>
        <v>1</v>
      </c>
      <c r="G114" s="17">
        <f>SUMIFS(Jun!$T$7:$T$715,Jun!$A$7:$A$715,Resumen!A114)</f>
        <v>2</v>
      </c>
      <c r="H114" s="1">
        <f>SUMIFS(Jul!$T$7:$T$715,Jul!$A$7:$A$715,Resumen!A114)</f>
        <v>1</v>
      </c>
      <c r="I114" s="30">
        <f>SUMIFS(Ago!$T$7:$T$715,Ago!$A$7:$A$715,Resumen!A114)</f>
        <v>0</v>
      </c>
      <c r="J114" s="30">
        <f>SUMIFS(Set!$T$7:$T$715,Set!$A$7:$A$715,Resumen!A114)</f>
        <v>0</v>
      </c>
      <c r="K114" s="17">
        <f>SUMIFS(Oct!$T$7:$T$715,Oct!$A$7:$A$715,Resumen!A114)</f>
        <v>0</v>
      </c>
      <c r="L114" s="17">
        <f>SUMIFS(Nov!$T$7:$T$715,Nov!$A$7:$A$715,Resumen!A114)</f>
        <v>0</v>
      </c>
      <c r="M114" s="17">
        <f>SUMIFS(Dic!$T$7:$T$715,Dic!$A$7:$A$715,Resumen!A114)</f>
        <v>0</v>
      </c>
      <c r="N114" s="30">
        <f t="shared" si="10"/>
        <v>7</v>
      </c>
    </row>
    <row r="115" spans="1:14" x14ac:dyDescent="0.3">
      <c r="A115" s="22" t="s">
        <v>98</v>
      </c>
      <c r="B115" s="17">
        <f>SUMIFS(Ene!$T$7:$T$715,Ene!$A$7:$A$715,Resumen!A115)</f>
        <v>1</v>
      </c>
      <c r="C115" s="17">
        <f>SUMIFS(Feb!$T$7:$T$715,Feb!$A$7:$A$715,Resumen!A115)</f>
        <v>2</v>
      </c>
      <c r="D115" s="17">
        <f>SUMIFS(Mar!$T$7:$T$715,Mar!$A$7:$A$715,Resumen!A115)</f>
        <v>5</v>
      </c>
      <c r="E115" s="17">
        <f>SUMIFS(Abr!$T$7:$T$715,Abr!$A$7:$A$715,Resumen!A115)</f>
        <v>1</v>
      </c>
      <c r="F115" s="17">
        <f>SUMIFS(May!$T$7:$T$715,May!$A$7:$A$715,Resumen!A115)</f>
        <v>5</v>
      </c>
      <c r="G115" s="17">
        <f>SUMIFS(Jun!$T$7:$T$715,Jun!$A$7:$A$715,Resumen!A115)</f>
        <v>3</v>
      </c>
      <c r="H115" s="1">
        <f>SUMIFS(Jul!$T$7:$T$715,Jul!$A$7:$A$715,Resumen!A115)</f>
        <v>1</v>
      </c>
      <c r="I115" s="30">
        <f>SUMIFS(Ago!$T$7:$T$715,Ago!$A$7:$A$715,Resumen!A115)</f>
        <v>0</v>
      </c>
      <c r="J115" s="30">
        <f>SUMIFS(Set!$T$7:$T$715,Set!$A$7:$A$715,Resumen!A115)</f>
        <v>0</v>
      </c>
      <c r="K115" s="17">
        <f>SUMIFS(Oct!$T$7:$T$715,Oct!$A$7:$A$715,Resumen!A115)</f>
        <v>0</v>
      </c>
      <c r="L115" s="17">
        <f>SUMIFS(Nov!$T$7:$T$715,Nov!$A$7:$A$715,Resumen!A115)</f>
        <v>0</v>
      </c>
      <c r="M115" s="17">
        <f>SUMIFS(Dic!$T$7:$T$715,Dic!$A$7:$A$715,Resumen!A115)</f>
        <v>0</v>
      </c>
      <c r="N115" s="30">
        <f t="shared" si="10"/>
        <v>18</v>
      </c>
    </row>
    <row r="116" spans="1:14" x14ac:dyDescent="0.3">
      <c r="A116" s="22" t="s">
        <v>6</v>
      </c>
      <c r="B116" s="17">
        <f>SUMIFS(Ene!$T$7:$T$715,Ene!$A$7:$A$715,Resumen!A116)</f>
        <v>12</v>
      </c>
      <c r="C116" s="17">
        <f>SUMIFS(Feb!$T$7:$T$715,Feb!$A$7:$A$715,Resumen!A116)</f>
        <v>21</v>
      </c>
      <c r="D116" s="17">
        <f>SUMIFS(Mar!$T$7:$T$715,Mar!$A$7:$A$715,Resumen!A116)</f>
        <v>14</v>
      </c>
      <c r="E116" s="17">
        <f>SUMIFS(Abr!$T$7:$T$715,Abr!$A$7:$A$715,Resumen!A116)</f>
        <v>12</v>
      </c>
      <c r="F116" s="17">
        <f>SUMIFS(May!$T$7:$T$715,May!$A$7:$A$715,Resumen!A116)</f>
        <v>18</v>
      </c>
      <c r="G116" s="17">
        <f>SUMIFS(Jun!$T$7:$T$715,Jun!$A$7:$A$715,Resumen!A116)</f>
        <v>15</v>
      </c>
      <c r="H116" s="1">
        <f>SUMIFS(Jul!$T$7:$T$715,Jul!$A$7:$A$715,Resumen!A116)</f>
        <v>10</v>
      </c>
      <c r="I116" s="30">
        <f>SUMIFS(Ago!$T$7:$T$715,Ago!$A$7:$A$715,Resumen!A116)</f>
        <v>0</v>
      </c>
      <c r="J116" s="30">
        <f>SUMIFS(Set!$T$7:$T$715,Set!$A$7:$A$715,Resumen!A116)</f>
        <v>0</v>
      </c>
      <c r="K116" s="17">
        <f>SUMIFS(Oct!$T$7:$T$715,Oct!$A$7:$A$715,Resumen!A116)</f>
        <v>0</v>
      </c>
      <c r="L116" s="17">
        <f>SUMIFS(Nov!$T$7:$T$715,Nov!$A$7:$A$715,Resumen!A116)</f>
        <v>0</v>
      </c>
      <c r="M116" s="17">
        <f>SUMIFS(Dic!$T$7:$T$715,Dic!$A$7:$A$715,Resumen!A116)</f>
        <v>0</v>
      </c>
      <c r="N116" s="30">
        <f t="shared" si="10"/>
        <v>102</v>
      </c>
    </row>
    <row r="117" spans="1:14" x14ac:dyDescent="0.3">
      <c r="A117" s="22" t="s">
        <v>99</v>
      </c>
      <c r="B117" s="17">
        <f>SUMIFS(Ene!$T$7:$T$715,Ene!$A$7:$A$715,Resumen!A117)</f>
        <v>0</v>
      </c>
      <c r="C117" s="17">
        <f>SUMIFS(Feb!$T$7:$T$715,Feb!$A$7:$A$715,Resumen!A117)</f>
        <v>0</v>
      </c>
      <c r="D117" s="17">
        <f>SUMIFS(Mar!$T$7:$T$715,Mar!$A$7:$A$715,Resumen!A117)</f>
        <v>0</v>
      </c>
      <c r="E117" s="17">
        <f>SUMIFS(Abr!$T$7:$T$715,Abr!$A$7:$A$715,Resumen!A117)</f>
        <v>0</v>
      </c>
      <c r="F117" s="17">
        <f>SUMIFS(May!$T$7:$T$715,May!$A$7:$A$715,Resumen!A117)</f>
        <v>0</v>
      </c>
      <c r="G117" s="17">
        <f>SUMIFS(Jun!$T$7:$T$715,Jun!$A$7:$A$715,Resumen!A117)</f>
        <v>0</v>
      </c>
      <c r="H117" s="1">
        <f>SUMIFS(Jul!$T$7:$T$715,Jul!$A$7:$A$715,Resumen!A117)</f>
        <v>0</v>
      </c>
      <c r="I117" s="30">
        <f>SUMIFS(Ago!$T$7:$T$715,Ago!$A$7:$A$715,Resumen!A117)</f>
        <v>0</v>
      </c>
      <c r="J117" s="30">
        <f>SUMIFS(Set!$T$7:$T$715,Set!$A$7:$A$715,Resumen!A117)</f>
        <v>0</v>
      </c>
      <c r="K117" s="17">
        <f>SUMIFS(Oct!$T$7:$T$715,Oct!$A$7:$A$715,Resumen!A117)</f>
        <v>0</v>
      </c>
      <c r="L117" s="17">
        <f>SUMIFS(Nov!$T$7:$T$715,Nov!$A$7:$A$715,Resumen!A117)</f>
        <v>0</v>
      </c>
      <c r="M117" s="17">
        <f>SUMIFS(Dic!$T$7:$T$715,Dic!$A$7:$A$715,Resumen!A117)</f>
        <v>0</v>
      </c>
      <c r="N117" s="30">
        <f t="shared" si="10"/>
        <v>0</v>
      </c>
    </row>
    <row r="118" spans="1:14" x14ac:dyDescent="0.3">
      <c r="A118" s="22" t="s">
        <v>70</v>
      </c>
      <c r="B118" s="17">
        <f>SUMIFS(Ene!$T$7:$T$715,Ene!$A$7:$A$715,Resumen!A118)</f>
        <v>4</v>
      </c>
      <c r="C118" s="17">
        <f>SUMIFS(Feb!$T$7:$T$715,Feb!$A$7:$A$715,Resumen!A118)</f>
        <v>1</v>
      </c>
      <c r="D118" s="17">
        <f>SUMIFS(Mar!$T$7:$T$715,Mar!$A$7:$A$715,Resumen!A118)</f>
        <v>2</v>
      </c>
      <c r="E118" s="17">
        <f>SUMIFS(Abr!$T$7:$T$715,Abr!$A$7:$A$715,Resumen!A118)</f>
        <v>2</v>
      </c>
      <c r="F118" s="17">
        <f>SUMIFS(May!$T$7:$T$715,May!$A$7:$A$715,Resumen!A118)</f>
        <v>0</v>
      </c>
      <c r="G118" s="17">
        <f>SUMIFS(Jun!$T$7:$T$715,Jun!$A$7:$A$715,Resumen!A118)</f>
        <v>2</v>
      </c>
      <c r="H118" s="1">
        <f>SUMIFS(Jul!$T$7:$T$715,Jul!$A$7:$A$715,Resumen!A118)</f>
        <v>3</v>
      </c>
      <c r="I118" s="30">
        <f>SUMIFS(Ago!$T$7:$T$715,Ago!$A$7:$A$715,Resumen!A118)</f>
        <v>0</v>
      </c>
      <c r="J118" s="30">
        <f>SUMIFS(Set!$T$7:$T$715,Set!$A$7:$A$715,Resumen!A118)</f>
        <v>0</v>
      </c>
      <c r="K118" s="17">
        <f>SUMIFS(Oct!$T$7:$T$715,Oct!$A$7:$A$715,Resumen!A118)</f>
        <v>0</v>
      </c>
      <c r="L118" s="17">
        <f>SUMIFS(Nov!$T$7:$T$715,Nov!$A$7:$A$715,Resumen!A118)</f>
        <v>0</v>
      </c>
      <c r="M118" s="17">
        <f>SUMIFS(Dic!$T$7:$T$715,Dic!$A$7:$A$715,Resumen!A118)</f>
        <v>0</v>
      </c>
      <c r="N118" s="30">
        <f t="shared" si="10"/>
        <v>14</v>
      </c>
    </row>
    <row r="119" spans="1:14" ht="15" thickBot="1" x14ac:dyDescent="0.35">
      <c r="A119" s="23" t="s">
        <v>14</v>
      </c>
      <c r="B119" s="5">
        <f>SUMIFS(Ene!$T$7:$T$715,Ene!$A$7:$A$715,Resumen!A119)</f>
        <v>1</v>
      </c>
      <c r="C119" s="5">
        <f>SUMIFS(Feb!$T$7:$T$715,Feb!$A$7:$A$715,Resumen!A119)</f>
        <v>2</v>
      </c>
      <c r="D119" s="5">
        <f>SUMIFS(Mar!$T$7:$T$715,Mar!$A$7:$A$715,Resumen!A119)</f>
        <v>4</v>
      </c>
      <c r="E119" s="5">
        <f>SUMIFS(Abr!$T$7:$T$715,Abr!$A$7:$A$715,Resumen!A119)</f>
        <v>0</v>
      </c>
      <c r="F119" s="5">
        <f>SUMIFS(May!$T$7:$T$715,May!$A$7:$A$715,Resumen!A119)</f>
        <v>2</v>
      </c>
      <c r="G119" s="5">
        <f>SUMIFS(Jun!$T$7:$T$715,Jun!$A$7:$A$715,Resumen!A119)</f>
        <v>0</v>
      </c>
      <c r="H119" s="18">
        <f>SUMIFS(Jul!$T$7:$T$715,Jul!$A$7:$A$715,Resumen!A119)</f>
        <v>1</v>
      </c>
      <c r="I119" s="31">
        <f>SUMIFS(Ago!$T$7:$T$715,Ago!$A$7:$A$715,Resumen!A119)</f>
        <v>0</v>
      </c>
      <c r="J119" s="31">
        <f>SUMIFS(Set!$T$7:$T$715,Set!$A$7:$A$715,Resumen!A119)</f>
        <v>0</v>
      </c>
      <c r="K119" s="5">
        <f>SUMIFS(Oct!$T$7:$T$715,Oct!$A$7:$A$715,Resumen!A119)</f>
        <v>0</v>
      </c>
      <c r="L119" s="5">
        <f>SUMIFS(Nov!$T$7:$T$715,Nov!$A$7:$A$715,Resumen!A119)</f>
        <v>0</v>
      </c>
      <c r="M119" s="5">
        <f>SUMIFS(Dic!$T$7:$T$715,Dic!$A$7:$A$715,Resumen!A119)</f>
        <v>0</v>
      </c>
      <c r="N119" s="31">
        <f t="shared" si="10"/>
        <v>10</v>
      </c>
    </row>
    <row r="120" spans="1:14" ht="15" thickBot="1" x14ac:dyDescent="0.35">
      <c r="A120" s="57" t="s">
        <v>838</v>
      </c>
      <c r="B120" s="8">
        <f>SUM(B112:B119)</f>
        <v>28</v>
      </c>
      <c r="C120" s="6">
        <f t="shared" ref="C120:N120" si="11">SUM(C112:C119)</f>
        <v>31</v>
      </c>
      <c r="D120" s="6">
        <f t="shared" si="11"/>
        <v>32</v>
      </c>
      <c r="E120" s="6">
        <f t="shared" si="11"/>
        <v>23</v>
      </c>
      <c r="F120" s="6">
        <f t="shared" si="11"/>
        <v>29</v>
      </c>
      <c r="G120" s="6">
        <f t="shared" si="11"/>
        <v>27</v>
      </c>
      <c r="H120" s="6">
        <f t="shared" si="11"/>
        <v>25</v>
      </c>
      <c r="I120" s="6">
        <f t="shared" si="11"/>
        <v>0</v>
      </c>
      <c r="J120" s="6">
        <f t="shared" si="11"/>
        <v>0</v>
      </c>
      <c r="K120" s="6">
        <f t="shared" si="11"/>
        <v>0</v>
      </c>
      <c r="L120" s="6">
        <f t="shared" si="11"/>
        <v>0</v>
      </c>
      <c r="M120" s="6">
        <f t="shared" si="11"/>
        <v>0</v>
      </c>
      <c r="N120" s="6">
        <f t="shared" si="11"/>
        <v>195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60" t="s">
        <v>848</v>
      </c>
    </row>
    <row r="124" spans="1:14" ht="15" thickBot="1" x14ac:dyDescent="0.35">
      <c r="A124" s="56" t="s">
        <v>850</v>
      </c>
      <c r="B124" s="8" t="s">
        <v>826</v>
      </c>
      <c r="C124" s="8" t="s">
        <v>827</v>
      </c>
      <c r="D124" s="8" t="s">
        <v>828</v>
      </c>
      <c r="E124" s="8" t="s">
        <v>829</v>
      </c>
      <c r="F124" s="8" t="s">
        <v>830</v>
      </c>
      <c r="G124" s="8" t="s">
        <v>831</v>
      </c>
      <c r="H124" s="7" t="s">
        <v>832</v>
      </c>
      <c r="I124" s="8" t="s">
        <v>833</v>
      </c>
      <c r="J124" s="8" t="s">
        <v>834</v>
      </c>
      <c r="K124" s="6" t="s">
        <v>835</v>
      </c>
      <c r="L124" s="8" t="s">
        <v>836</v>
      </c>
      <c r="M124" s="8" t="s">
        <v>837</v>
      </c>
      <c r="N124" s="8" t="s">
        <v>849</v>
      </c>
    </row>
    <row r="125" spans="1:14" x14ac:dyDescent="0.3">
      <c r="A125" s="21" t="s">
        <v>26</v>
      </c>
      <c r="B125" s="15">
        <f>SUMIFS(Ene!$T$7:$T$715,Ene!$B$7:$B$715,Resumen!$A125)</f>
        <v>0</v>
      </c>
      <c r="C125" s="15">
        <f>SUMIFS(Feb!$T$7:$T$715,Feb!$B$7:$B$715,Resumen!$A125)</f>
        <v>0</v>
      </c>
      <c r="D125" s="15">
        <f>SUMIFS(Mar!$T$7:$T$715,Mar!$B$7:$B$715,Resumen!$A125)</f>
        <v>0</v>
      </c>
      <c r="E125" s="15">
        <f>SUMIFS(Abr!$T$7:$T$715,Abr!$B$7:$B$715,Resumen!$A125)</f>
        <v>0</v>
      </c>
      <c r="F125" s="15">
        <f>SUMIFS(May!$T$7:$T$715,May!$B$7:$B$715,Resumen!$A125)</f>
        <v>0</v>
      </c>
      <c r="G125" s="15">
        <f>SUMIFS(Jun!$T$7:$T$715,Jun!$B$7:$B$715,Resumen!$A125)</f>
        <v>0</v>
      </c>
      <c r="H125" s="15">
        <f>SUMIFS(Jul!$T$7:$T$715,Jul!$B$7:$B$715,Resumen!$A125)</f>
        <v>0</v>
      </c>
      <c r="I125" s="15">
        <f>SUMIFS(Ago!$T$7:$T$715,Ago!$B$7:$B$715,Resumen!$A125)</f>
        <v>0</v>
      </c>
      <c r="J125" s="15">
        <f>SUMIFS(Set!$T$7:$T$715,Set!$B$7:$B$715,Resumen!$A125)</f>
        <v>0</v>
      </c>
      <c r="K125" s="15">
        <f>SUMIFS(Oct!$T$7:$T$715,Oct!$B$7:$B$715,Resumen!$A125)</f>
        <v>0</v>
      </c>
      <c r="L125" s="15">
        <f>SUMIFS(Nov!$T$7:$T$715,Nov!$B$7:$B$715,Resumen!$A125)</f>
        <v>0</v>
      </c>
      <c r="M125" s="15">
        <f>SUMIFS(Dic!$T$7:$T$715,Dic!$B$7:$B$715,Resumen!$A125)</f>
        <v>0</v>
      </c>
      <c r="N125" s="15">
        <f>SUM(B125:M125)</f>
        <v>0</v>
      </c>
    </row>
    <row r="126" spans="1:14" x14ac:dyDescent="0.3">
      <c r="A126" s="22" t="s">
        <v>155</v>
      </c>
      <c r="B126" s="17">
        <f>SUMIFS(Ene!$T$7:$T$715,Ene!$B$7:$B$715,Resumen!$A126)</f>
        <v>0</v>
      </c>
      <c r="C126" s="17">
        <f>SUMIFS(Feb!$T$7:$T$715,Feb!$B$7:$B$715,Resumen!$A126)</f>
        <v>0</v>
      </c>
      <c r="D126" s="17">
        <f>SUMIFS(Mar!$T$7:$T$715,Mar!$B$7:$B$715,Resumen!$A126)</f>
        <v>0</v>
      </c>
      <c r="E126" s="17">
        <f>SUMIFS(Abr!$T$7:$T$715,Abr!$B$7:$B$715,Resumen!$A126)</f>
        <v>0</v>
      </c>
      <c r="F126" s="17">
        <f>SUMIFS(May!$T$7:$T$715,May!$B$7:$B$715,Resumen!$A126)</f>
        <v>0</v>
      </c>
      <c r="G126" s="17">
        <f>SUMIFS(Jun!$T$7:$T$715,Jun!$B$7:$B$715,Resumen!$A126)</f>
        <v>0</v>
      </c>
      <c r="H126" s="17">
        <f>SUMIFS(Jul!$T$7:$T$715,Jul!$B$7:$B$715,Resumen!$A126)</f>
        <v>0</v>
      </c>
      <c r="I126" s="17">
        <f>SUMIFS(Ago!$T$7:$T$715,Ago!$B$7:$B$715,Resumen!$A126)</f>
        <v>0</v>
      </c>
      <c r="J126" s="17">
        <f>SUMIFS(Set!$T$7:$T$715,Set!$B$7:$B$715,Resumen!$A126)</f>
        <v>0</v>
      </c>
      <c r="K126" s="17">
        <f>SUMIFS(Oct!$T$7:$T$715,Oct!$B$7:$B$715,Resumen!$A126)</f>
        <v>0</v>
      </c>
      <c r="L126" s="17">
        <f>SUMIFS(Nov!$T$7:$T$715,Nov!$B$7:$B$715,Resumen!$A126)</f>
        <v>0</v>
      </c>
      <c r="M126" s="17">
        <f>SUMIFS(Dic!$T$7:$T$715,Dic!$B$7:$B$715,Resumen!$A126)</f>
        <v>0</v>
      </c>
      <c r="N126" s="17">
        <f t="shared" ref="N126:N177" si="12">SUM(B126:M126)</f>
        <v>0</v>
      </c>
    </row>
    <row r="127" spans="1:14" x14ac:dyDescent="0.3">
      <c r="A127" s="22" t="s">
        <v>230</v>
      </c>
      <c r="B127" s="17">
        <f>SUMIFS(Ene!$T$7:$T$715,Ene!$B$7:$B$715,Resumen!$A127)</f>
        <v>0</v>
      </c>
      <c r="C127" s="17">
        <f>SUMIFS(Feb!$T$7:$T$715,Feb!$B$7:$B$715,Resumen!$A127)</f>
        <v>0</v>
      </c>
      <c r="D127" s="17">
        <f>SUMIFS(Mar!$T$7:$T$715,Mar!$B$7:$B$715,Resumen!$A127)</f>
        <v>0</v>
      </c>
      <c r="E127" s="17">
        <f>SUMIFS(Abr!$T$7:$T$715,Abr!$B$7:$B$715,Resumen!$A127)</f>
        <v>0</v>
      </c>
      <c r="F127" s="17">
        <f>SUMIFS(May!$T$7:$T$715,May!$B$7:$B$715,Resumen!$A127)</f>
        <v>0</v>
      </c>
      <c r="G127" s="17">
        <f>SUMIFS(Jun!$T$7:$T$715,Jun!$B$7:$B$715,Resumen!$A127)</f>
        <v>0</v>
      </c>
      <c r="H127" s="17">
        <f>SUMIFS(Jul!$T$7:$T$715,Jul!$B$7:$B$715,Resumen!$A127)</f>
        <v>0</v>
      </c>
      <c r="I127" s="17">
        <f>SUMIFS(Ago!$T$7:$T$715,Ago!$B$7:$B$715,Resumen!$A127)</f>
        <v>0</v>
      </c>
      <c r="J127" s="17">
        <f>SUMIFS(Set!$T$7:$T$715,Set!$B$7:$B$715,Resumen!$A127)</f>
        <v>0</v>
      </c>
      <c r="K127" s="17">
        <f>SUMIFS(Oct!$T$7:$T$715,Oct!$B$7:$B$715,Resumen!$A127)</f>
        <v>0</v>
      </c>
      <c r="L127" s="17">
        <f>SUMIFS(Nov!$T$7:$T$715,Nov!$B$7:$B$715,Resumen!$A127)</f>
        <v>0</v>
      </c>
      <c r="M127" s="17">
        <f>SUMIFS(Dic!$T$7:$T$715,Dic!$B$7:$B$715,Resumen!$A127)</f>
        <v>0</v>
      </c>
      <c r="N127" s="17">
        <f t="shared" si="12"/>
        <v>0</v>
      </c>
    </row>
    <row r="128" spans="1:14" x14ac:dyDescent="0.3">
      <c r="A128" s="22" t="s">
        <v>203</v>
      </c>
      <c r="B128" s="17">
        <f>SUMIFS(Ene!$T$7:$T$715,Ene!$B$7:$B$715,Resumen!$A128)</f>
        <v>1</v>
      </c>
      <c r="C128" s="17">
        <f>SUMIFS(Feb!$T$7:$T$715,Feb!$B$7:$B$715,Resumen!$A128)</f>
        <v>0</v>
      </c>
      <c r="D128" s="17">
        <f>SUMIFS(Mar!$T$7:$T$715,Mar!$B$7:$B$715,Resumen!$A128)</f>
        <v>0</v>
      </c>
      <c r="E128" s="17">
        <f>SUMIFS(Abr!$T$7:$T$715,Abr!$B$7:$B$715,Resumen!$A128)</f>
        <v>0</v>
      </c>
      <c r="F128" s="17">
        <f>SUMIFS(May!$T$7:$T$715,May!$B$7:$B$715,Resumen!$A128)</f>
        <v>0</v>
      </c>
      <c r="G128" s="17">
        <f>SUMIFS(Jun!$T$7:$T$715,Jun!$B$7:$B$715,Resumen!$A128)</f>
        <v>0</v>
      </c>
      <c r="H128" s="17">
        <f>SUMIFS(Jul!$T$7:$T$715,Jul!$B$7:$B$715,Resumen!$A128)</f>
        <v>0</v>
      </c>
      <c r="I128" s="17">
        <f>SUMIFS(Ago!$T$7:$T$715,Ago!$B$7:$B$715,Resumen!$A128)</f>
        <v>0</v>
      </c>
      <c r="J128" s="17">
        <f>SUMIFS(Set!$T$7:$T$715,Set!$B$7:$B$715,Resumen!$A128)</f>
        <v>0</v>
      </c>
      <c r="K128" s="17">
        <f>SUMIFS(Oct!$T$7:$T$715,Oct!$B$7:$B$715,Resumen!$A128)</f>
        <v>0</v>
      </c>
      <c r="L128" s="17">
        <f>SUMIFS(Nov!$T$7:$T$715,Nov!$B$7:$B$715,Resumen!$A128)</f>
        <v>0</v>
      </c>
      <c r="M128" s="17">
        <f>SUMIFS(Dic!$T$7:$T$715,Dic!$B$7:$B$715,Resumen!$A128)</f>
        <v>0</v>
      </c>
      <c r="N128" s="17">
        <f t="shared" si="12"/>
        <v>1</v>
      </c>
    </row>
    <row r="129" spans="1:14" x14ac:dyDescent="0.3">
      <c r="A129" s="22" t="s">
        <v>207</v>
      </c>
      <c r="B129" s="17">
        <f>SUMIFS(Ene!$T$7:$T$715,Ene!$B$7:$B$715,Resumen!$A129)</f>
        <v>2</v>
      </c>
      <c r="C129" s="17">
        <f>SUMIFS(Feb!$T$7:$T$715,Feb!$B$7:$B$715,Resumen!$A129)</f>
        <v>2</v>
      </c>
      <c r="D129" s="17">
        <f>SUMIFS(Mar!$T$7:$T$715,Mar!$B$7:$B$715,Resumen!$A129)</f>
        <v>2</v>
      </c>
      <c r="E129" s="17">
        <f>SUMIFS(Abr!$T$7:$T$715,Abr!$B$7:$B$715,Resumen!$A129)</f>
        <v>2</v>
      </c>
      <c r="F129" s="17">
        <f>SUMIFS(May!$T$7:$T$715,May!$B$7:$B$715,Resumen!$A129)</f>
        <v>1</v>
      </c>
      <c r="G129" s="17">
        <f>SUMIFS(Jun!$T$7:$T$715,Jun!$B$7:$B$715,Resumen!$A129)</f>
        <v>0</v>
      </c>
      <c r="H129" s="17">
        <f>SUMIFS(Jul!$T$7:$T$715,Jul!$B$7:$B$715,Resumen!$A129)</f>
        <v>1</v>
      </c>
      <c r="I129" s="17">
        <f>SUMIFS(Ago!$T$7:$T$715,Ago!$B$7:$B$715,Resumen!$A129)</f>
        <v>0</v>
      </c>
      <c r="J129" s="17">
        <f>SUMIFS(Set!$T$7:$T$715,Set!$B$7:$B$715,Resumen!$A129)</f>
        <v>0</v>
      </c>
      <c r="K129" s="17">
        <f>SUMIFS(Oct!$T$7:$T$715,Oct!$B$7:$B$715,Resumen!$A129)</f>
        <v>0</v>
      </c>
      <c r="L129" s="17">
        <f>SUMIFS(Nov!$T$7:$T$715,Nov!$B$7:$B$715,Resumen!$A129)</f>
        <v>0</v>
      </c>
      <c r="M129" s="17">
        <f>SUMIFS(Dic!$T$7:$T$715,Dic!$B$7:$B$715,Resumen!$A129)</f>
        <v>0</v>
      </c>
      <c r="N129" s="17">
        <f t="shared" si="12"/>
        <v>10</v>
      </c>
    </row>
    <row r="130" spans="1:14" x14ac:dyDescent="0.3">
      <c r="A130" s="22" t="s">
        <v>41</v>
      </c>
      <c r="B130" s="17">
        <f>SUMIFS(Ene!$T$7:$T$715,Ene!$B$7:$B$715,Resumen!$A130)</f>
        <v>0</v>
      </c>
      <c r="C130" s="17">
        <f>SUMIFS(Feb!$T$7:$T$715,Feb!$B$7:$B$715,Resumen!$A130)</f>
        <v>0</v>
      </c>
      <c r="D130" s="17">
        <f>SUMIFS(Mar!$T$7:$T$715,Mar!$B$7:$B$715,Resumen!$A130)</f>
        <v>0</v>
      </c>
      <c r="E130" s="17">
        <f>SUMIFS(Abr!$T$7:$T$715,Abr!$B$7:$B$715,Resumen!$A130)</f>
        <v>0</v>
      </c>
      <c r="F130" s="17">
        <f>SUMIFS(May!$T$7:$T$715,May!$B$7:$B$715,Resumen!$A130)</f>
        <v>0</v>
      </c>
      <c r="G130" s="17">
        <f>SUMIFS(Jun!$T$7:$T$715,Jun!$B$7:$B$715,Resumen!$A130)</f>
        <v>0</v>
      </c>
      <c r="H130" s="17">
        <f>SUMIFS(Jul!$T$7:$T$715,Jul!$B$7:$B$715,Resumen!$A130)</f>
        <v>0</v>
      </c>
      <c r="I130" s="17">
        <f>SUMIFS(Ago!$T$7:$T$715,Ago!$B$7:$B$715,Resumen!$A130)</f>
        <v>0</v>
      </c>
      <c r="J130" s="17">
        <f>SUMIFS(Set!$T$7:$T$715,Set!$B$7:$B$715,Resumen!$A130)</f>
        <v>0</v>
      </c>
      <c r="K130" s="17">
        <f>SUMIFS(Oct!$T$7:$T$715,Oct!$B$7:$B$715,Resumen!$A130)</f>
        <v>0</v>
      </c>
      <c r="L130" s="17">
        <f>SUMIFS(Nov!$T$7:$T$715,Nov!$B$7:$B$715,Resumen!$A130)</f>
        <v>0</v>
      </c>
      <c r="M130" s="17">
        <f>SUMIFS(Dic!$T$7:$T$715,Dic!$B$7:$B$715,Resumen!$A130)</f>
        <v>0</v>
      </c>
      <c r="N130" s="17">
        <f t="shared" si="12"/>
        <v>0</v>
      </c>
    </row>
    <row r="131" spans="1:14" x14ac:dyDescent="0.3">
      <c r="A131" s="22" t="s">
        <v>212</v>
      </c>
      <c r="B131" s="17">
        <f>SUMIFS(Ene!$T$7:$T$715,Ene!$B$7:$B$715,Resumen!$A131)</f>
        <v>0</v>
      </c>
      <c r="C131" s="17">
        <f>SUMIFS(Feb!$T$7:$T$715,Feb!$B$7:$B$715,Resumen!$A131)</f>
        <v>0</v>
      </c>
      <c r="D131" s="17">
        <f>SUMIFS(Mar!$T$7:$T$715,Mar!$B$7:$B$715,Resumen!$A131)</f>
        <v>0</v>
      </c>
      <c r="E131" s="17">
        <f>SUMIFS(Abr!$T$7:$T$715,Abr!$B$7:$B$715,Resumen!$A131)</f>
        <v>0</v>
      </c>
      <c r="F131" s="17">
        <f>SUMIFS(May!$T$7:$T$715,May!$B$7:$B$715,Resumen!$A131)</f>
        <v>0</v>
      </c>
      <c r="G131" s="17">
        <f>SUMIFS(Jun!$T$7:$T$715,Jun!$B$7:$B$715,Resumen!$A131)</f>
        <v>0</v>
      </c>
      <c r="H131" s="17">
        <f>SUMIFS(Jul!$T$7:$T$715,Jul!$B$7:$B$715,Resumen!$A131)</f>
        <v>0</v>
      </c>
      <c r="I131" s="17">
        <f>SUMIFS(Ago!$T$7:$T$715,Ago!$B$7:$B$715,Resumen!$A131)</f>
        <v>0</v>
      </c>
      <c r="J131" s="17">
        <f>SUMIFS(Set!$T$7:$T$715,Set!$B$7:$B$715,Resumen!$A131)</f>
        <v>0</v>
      </c>
      <c r="K131" s="17">
        <f>SUMIFS(Oct!$T$7:$T$715,Oct!$B$7:$B$715,Resumen!$A131)</f>
        <v>0</v>
      </c>
      <c r="L131" s="17">
        <f>SUMIFS(Nov!$T$7:$T$715,Nov!$B$7:$B$715,Resumen!$A131)</f>
        <v>0</v>
      </c>
      <c r="M131" s="17">
        <f>SUMIFS(Dic!$T$7:$T$715,Dic!$B$7:$B$715,Resumen!$A131)</f>
        <v>0</v>
      </c>
      <c r="N131" s="17">
        <f t="shared" si="12"/>
        <v>0</v>
      </c>
    </row>
    <row r="132" spans="1:14" x14ac:dyDescent="0.3">
      <c r="A132" s="22" t="s">
        <v>160</v>
      </c>
      <c r="B132" s="17">
        <f>SUMIFS(Ene!$T$7:$T$715,Ene!$B$7:$B$715,Resumen!$A132)</f>
        <v>0</v>
      </c>
      <c r="C132" s="17">
        <f>SUMIFS(Feb!$T$7:$T$715,Feb!$B$7:$B$715,Resumen!$A132)</f>
        <v>0</v>
      </c>
      <c r="D132" s="17">
        <f>SUMIFS(Mar!$T$7:$T$715,Mar!$B$7:$B$715,Resumen!$A132)</f>
        <v>0</v>
      </c>
      <c r="E132" s="17">
        <f>SUMIFS(Abr!$T$7:$T$715,Abr!$B$7:$B$715,Resumen!$A132)</f>
        <v>0</v>
      </c>
      <c r="F132" s="17">
        <f>SUMIFS(May!$T$7:$T$715,May!$B$7:$B$715,Resumen!$A132)</f>
        <v>0</v>
      </c>
      <c r="G132" s="17">
        <f>SUMIFS(Jun!$T$7:$T$715,Jun!$B$7:$B$715,Resumen!$A132)</f>
        <v>0</v>
      </c>
      <c r="H132" s="17">
        <f>SUMIFS(Jul!$T$7:$T$715,Jul!$B$7:$B$715,Resumen!$A132)</f>
        <v>0</v>
      </c>
      <c r="I132" s="17">
        <f>SUMIFS(Ago!$T$7:$T$715,Ago!$B$7:$B$715,Resumen!$A132)</f>
        <v>0</v>
      </c>
      <c r="J132" s="17">
        <f>SUMIFS(Set!$T$7:$T$715,Set!$B$7:$B$715,Resumen!$A132)</f>
        <v>0</v>
      </c>
      <c r="K132" s="17">
        <f>SUMIFS(Oct!$T$7:$T$715,Oct!$B$7:$B$715,Resumen!$A132)</f>
        <v>0</v>
      </c>
      <c r="L132" s="17">
        <f>SUMIFS(Nov!$T$7:$T$715,Nov!$B$7:$B$715,Resumen!$A132)</f>
        <v>0</v>
      </c>
      <c r="M132" s="17">
        <f>SUMIFS(Dic!$T$7:$T$715,Dic!$B$7:$B$715,Resumen!$A132)</f>
        <v>0</v>
      </c>
      <c r="N132" s="17">
        <f t="shared" si="12"/>
        <v>0</v>
      </c>
    </row>
    <row r="133" spans="1:14" x14ac:dyDescent="0.3">
      <c r="A133" s="22" t="s">
        <v>15</v>
      </c>
      <c r="B133" s="17">
        <f>SUMIFS(Ene!$T$7:$T$715,Ene!$B$7:$B$715,Resumen!$A133)</f>
        <v>0</v>
      </c>
      <c r="C133" s="17">
        <f>SUMIFS(Feb!$T$7:$T$715,Feb!$B$7:$B$715,Resumen!$A133)</f>
        <v>2</v>
      </c>
      <c r="D133" s="17">
        <f>SUMIFS(Mar!$T$7:$T$715,Mar!$B$7:$B$715,Resumen!$A133)</f>
        <v>2</v>
      </c>
      <c r="E133" s="17">
        <f>SUMIFS(Abr!$T$7:$T$715,Abr!$B$7:$B$715,Resumen!$A133)</f>
        <v>0</v>
      </c>
      <c r="F133" s="17">
        <f>SUMIFS(May!$T$7:$T$715,May!$B$7:$B$715,Resumen!$A133)</f>
        <v>0</v>
      </c>
      <c r="G133" s="17">
        <f>SUMIFS(Jun!$T$7:$T$715,Jun!$B$7:$B$715,Resumen!$A133)</f>
        <v>0</v>
      </c>
      <c r="H133" s="17">
        <f>SUMIFS(Jul!$T$7:$T$715,Jul!$B$7:$B$715,Resumen!$A133)</f>
        <v>0</v>
      </c>
      <c r="I133" s="17">
        <f>SUMIFS(Ago!$T$7:$T$715,Ago!$B$7:$B$715,Resumen!$A133)</f>
        <v>0</v>
      </c>
      <c r="J133" s="17">
        <f>SUMIFS(Set!$T$7:$T$715,Set!$B$7:$B$715,Resumen!$A133)</f>
        <v>0</v>
      </c>
      <c r="K133" s="17">
        <f>SUMIFS(Oct!$T$7:$T$715,Oct!$B$7:$B$715,Resumen!$A133)</f>
        <v>0</v>
      </c>
      <c r="L133" s="17">
        <f>SUMIFS(Nov!$T$7:$T$715,Nov!$B$7:$B$715,Resumen!$A133)</f>
        <v>0</v>
      </c>
      <c r="M133" s="17">
        <f>SUMIFS(Dic!$T$7:$T$715,Dic!$B$7:$B$715,Resumen!$A133)</f>
        <v>0</v>
      </c>
      <c r="N133" s="17">
        <f t="shared" si="12"/>
        <v>4</v>
      </c>
    </row>
    <row r="134" spans="1:14" x14ac:dyDescent="0.3">
      <c r="A134" s="22" t="s">
        <v>163</v>
      </c>
      <c r="B134" s="17">
        <f>SUMIFS(Ene!$T$7:$T$715,Ene!$B$7:$B$715,Resumen!$A134)</f>
        <v>0</v>
      </c>
      <c r="C134" s="17">
        <f>SUMIFS(Feb!$T$7:$T$715,Feb!$B$7:$B$715,Resumen!$A134)</f>
        <v>0</v>
      </c>
      <c r="D134" s="17">
        <f>SUMIFS(Mar!$T$7:$T$715,Mar!$B$7:$B$715,Resumen!$A134)</f>
        <v>0</v>
      </c>
      <c r="E134" s="17">
        <f>SUMIFS(Abr!$T$7:$T$715,Abr!$B$7:$B$715,Resumen!$A134)</f>
        <v>0</v>
      </c>
      <c r="F134" s="17">
        <f>SUMIFS(May!$T$7:$T$715,May!$B$7:$B$715,Resumen!$A134)</f>
        <v>0</v>
      </c>
      <c r="G134" s="17">
        <f>SUMIFS(Jun!$T$7:$T$715,Jun!$B$7:$B$715,Resumen!$A134)</f>
        <v>0</v>
      </c>
      <c r="H134" s="17">
        <f>SUMIFS(Jul!$T$7:$T$715,Jul!$B$7:$B$715,Resumen!$A134)</f>
        <v>0</v>
      </c>
      <c r="I134" s="17">
        <f>SUMIFS(Ago!$T$7:$T$715,Ago!$B$7:$B$715,Resumen!$A134)</f>
        <v>0</v>
      </c>
      <c r="J134" s="17">
        <f>SUMIFS(Set!$T$7:$T$715,Set!$B$7:$B$715,Resumen!$A134)</f>
        <v>0</v>
      </c>
      <c r="K134" s="17">
        <f>SUMIFS(Oct!$T$7:$T$715,Oct!$B$7:$B$715,Resumen!$A134)</f>
        <v>0</v>
      </c>
      <c r="L134" s="17">
        <f>SUMIFS(Nov!$T$7:$T$715,Nov!$B$7:$B$715,Resumen!$A134)</f>
        <v>0</v>
      </c>
      <c r="M134" s="17">
        <f>SUMIFS(Dic!$T$7:$T$715,Dic!$B$7:$B$715,Resumen!$A134)</f>
        <v>0</v>
      </c>
      <c r="N134" s="17">
        <f t="shared" si="12"/>
        <v>0</v>
      </c>
    </row>
    <row r="135" spans="1:14" x14ac:dyDescent="0.3">
      <c r="A135" s="22" t="s">
        <v>34</v>
      </c>
      <c r="B135" s="17">
        <f>SUMIFS(Ene!$T$7:$T$715,Ene!$B$7:$B$715,Resumen!$A135)</f>
        <v>1</v>
      </c>
      <c r="C135" s="17">
        <f>SUMIFS(Feb!$T$7:$T$715,Feb!$B$7:$B$715,Resumen!$A135)</f>
        <v>0</v>
      </c>
      <c r="D135" s="17">
        <f>SUMIFS(Mar!$T$7:$T$715,Mar!$B$7:$B$715,Resumen!$A135)</f>
        <v>0</v>
      </c>
      <c r="E135" s="17">
        <f>SUMIFS(Abr!$T$7:$T$715,Abr!$B$7:$B$715,Resumen!$A135)</f>
        <v>0</v>
      </c>
      <c r="F135" s="17">
        <f>SUMIFS(May!$T$7:$T$715,May!$B$7:$B$715,Resumen!$A135)</f>
        <v>0</v>
      </c>
      <c r="G135" s="17">
        <f>SUMIFS(Jun!$T$7:$T$715,Jun!$B$7:$B$715,Resumen!$A135)</f>
        <v>0</v>
      </c>
      <c r="H135" s="17">
        <f>SUMIFS(Jul!$T$7:$T$715,Jul!$B$7:$B$715,Resumen!$A135)</f>
        <v>0</v>
      </c>
      <c r="I135" s="17">
        <f>SUMIFS(Ago!$T$7:$T$715,Ago!$B$7:$B$715,Resumen!$A135)</f>
        <v>0</v>
      </c>
      <c r="J135" s="17">
        <f>SUMIFS(Set!$T$7:$T$715,Set!$B$7:$B$715,Resumen!$A135)</f>
        <v>0</v>
      </c>
      <c r="K135" s="17">
        <f>SUMIFS(Oct!$T$7:$T$715,Oct!$B$7:$B$715,Resumen!$A135)</f>
        <v>0</v>
      </c>
      <c r="L135" s="17">
        <f>SUMIFS(Nov!$T$7:$T$715,Nov!$B$7:$B$715,Resumen!$A135)</f>
        <v>0</v>
      </c>
      <c r="M135" s="17">
        <f>SUMIFS(Dic!$T$7:$T$715,Dic!$B$7:$B$715,Resumen!$A135)</f>
        <v>0</v>
      </c>
      <c r="N135" s="17">
        <f t="shared" si="12"/>
        <v>1</v>
      </c>
    </row>
    <row r="136" spans="1:14" x14ac:dyDescent="0.3">
      <c r="A136" s="22" t="s">
        <v>195</v>
      </c>
      <c r="B136" s="17">
        <f>SUMIFS(Ene!$T$7:$T$715,Ene!$B$7:$B$715,Resumen!$A136)</f>
        <v>0</v>
      </c>
      <c r="C136" s="17">
        <f>SUMIFS(Feb!$T$7:$T$715,Feb!$B$7:$B$715,Resumen!$A136)</f>
        <v>0</v>
      </c>
      <c r="D136" s="17">
        <f>SUMIFS(Mar!$T$7:$T$715,Mar!$B$7:$B$715,Resumen!$A136)</f>
        <v>0</v>
      </c>
      <c r="E136" s="17">
        <f>SUMIFS(Abr!$T$7:$T$715,Abr!$B$7:$B$715,Resumen!$A136)</f>
        <v>0</v>
      </c>
      <c r="F136" s="17">
        <f>SUMIFS(May!$T$7:$T$715,May!$B$7:$B$715,Resumen!$A136)</f>
        <v>0</v>
      </c>
      <c r="G136" s="17">
        <f>SUMIFS(Jun!$T$7:$T$715,Jun!$B$7:$B$715,Resumen!$A136)</f>
        <v>0</v>
      </c>
      <c r="H136" s="17">
        <f>SUMIFS(Jul!$T$7:$T$715,Jul!$B$7:$B$715,Resumen!$A136)</f>
        <v>0</v>
      </c>
      <c r="I136" s="17">
        <f>SUMIFS(Ago!$T$7:$T$715,Ago!$B$7:$B$715,Resumen!$A136)</f>
        <v>0</v>
      </c>
      <c r="J136" s="17">
        <f>SUMIFS(Set!$T$7:$T$715,Set!$B$7:$B$715,Resumen!$A136)</f>
        <v>0</v>
      </c>
      <c r="K136" s="17">
        <f>SUMIFS(Oct!$T$7:$T$715,Oct!$B$7:$B$715,Resumen!$A136)</f>
        <v>0</v>
      </c>
      <c r="L136" s="17">
        <f>SUMIFS(Nov!$T$7:$T$715,Nov!$B$7:$B$715,Resumen!$A136)</f>
        <v>0</v>
      </c>
      <c r="M136" s="17">
        <f>SUMIFS(Dic!$T$7:$T$715,Dic!$B$7:$B$715,Resumen!$A136)</f>
        <v>0</v>
      </c>
      <c r="N136" s="17">
        <f t="shared" si="12"/>
        <v>0</v>
      </c>
    </row>
    <row r="137" spans="1:14" x14ac:dyDescent="0.3">
      <c r="A137" s="22" t="s">
        <v>72</v>
      </c>
      <c r="B137" s="17">
        <f>SUMIFS(Ene!$T$7:$T$715,Ene!$B$7:$B$715,Resumen!$A137)</f>
        <v>0</v>
      </c>
      <c r="C137" s="17">
        <f>SUMIFS(Feb!$T$7:$T$715,Feb!$B$7:$B$715,Resumen!$A137)</f>
        <v>0</v>
      </c>
      <c r="D137" s="17">
        <f>SUMIFS(Mar!$T$7:$T$715,Mar!$B$7:$B$715,Resumen!$A137)</f>
        <v>0</v>
      </c>
      <c r="E137" s="17">
        <f>SUMIFS(Abr!$T$7:$T$715,Abr!$B$7:$B$715,Resumen!$A137)</f>
        <v>0</v>
      </c>
      <c r="F137" s="17">
        <f>SUMIFS(May!$T$7:$T$715,May!$B$7:$B$715,Resumen!$A137)</f>
        <v>1</v>
      </c>
      <c r="G137" s="17">
        <f>SUMIFS(Jun!$T$7:$T$715,Jun!$B$7:$B$715,Resumen!$A137)</f>
        <v>0</v>
      </c>
      <c r="H137" s="17">
        <f>SUMIFS(Jul!$T$7:$T$715,Jul!$B$7:$B$715,Resumen!$A137)</f>
        <v>0</v>
      </c>
      <c r="I137" s="17">
        <f>SUMIFS(Ago!$T$7:$T$715,Ago!$B$7:$B$715,Resumen!$A137)</f>
        <v>0</v>
      </c>
      <c r="J137" s="17">
        <f>SUMIFS(Set!$T$7:$T$715,Set!$B$7:$B$715,Resumen!$A137)</f>
        <v>0</v>
      </c>
      <c r="K137" s="17">
        <f>SUMIFS(Oct!$T$7:$T$715,Oct!$B$7:$B$715,Resumen!$A137)</f>
        <v>0</v>
      </c>
      <c r="L137" s="17">
        <f>SUMIFS(Nov!$T$7:$T$715,Nov!$B$7:$B$715,Resumen!$A137)</f>
        <v>0</v>
      </c>
      <c r="M137" s="17">
        <f>SUMIFS(Dic!$T$7:$T$715,Dic!$B$7:$B$715,Resumen!$A137)</f>
        <v>0</v>
      </c>
      <c r="N137" s="17">
        <f t="shared" si="12"/>
        <v>1</v>
      </c>
    </row>
    <row r="138" spans="1:14" x14ac:dyDescent="0.3">
      <c r="A138" s="22" t="s">
        <v>7</v>
      </c>
      <c r="B138" s="17">
        <f>SUMIFS(Ene!$T$7:$T$715,Ene!$B$7:$B$715,Resumen!$A138)</f>
        <v>6</v>
      </c>
      <c r="C138" s="17">
        <f>SUMIFS(Feb!$T$7:$T$715,Feb!$B$7:$B$715,Resumen!$A138)</f>
        <v>8</v>
      </c>
      <c r="D138" s="17">
        <f>SUMIFS(Mar!$T$7:$T$715,Mar!$B$7:$B$715,Resumen!$A138)</f>
        <v>3</v>
      </c>
      <c r="E138" s="17">
        <f>SUMIFS(Abr!$T$7:$T$715,Abr!$B$7:$B$715,Resumen!$A138)</f>
        <v>6</v>
      </c>
      <c r="F138" s="17">
        <f>SUMIFS(May!$T$7:$T$715,May!$B$7:$B$715,Resumen!$A138)</f>
        <v>9</v>
      </c>
      <c r="G138" s="17">
        <f>SUMIFS(Jun!$T$7:$T$715,Jun!$B$7:$B$715,Resumen!$A138)</f>
        <v>4</v>
      </c>
      <c r="H138" s="17">
        <f>SUMIFS(Jul!$T$7:$T$715,Jul!$B$7:$B$715,Resumen!$A138)</f>
        <v>3</v>
      </c>
      <c r="I138" s="17">
        <f>SUMIFS(Ago!$T$7:$T$715,Ago!$B$7:$B$715,Resumen!$A138)</f>
        <v>0</v>
      </c>
      <c r="J138" s="17">
        <f>SUMIFS(Set!$T$7:$T$715,Set!$B$7:$B$715,Resumen!$A138)</f>
        <v>0</v>
      </c>
      <c r="K138" s="17">
        <f>SUMIFS(Oct!$T$7:$T$715,Oct!$B$7:$B$715,Resumen!$A138)</f>
        <v>0</v>
      </c>
      <c r="L138" s="17">
        <f>SUMIFS(Nov!$T$7:$T$715,Nov!$B$7:$B$715,Resumen!$A138)</f>
        <v>0</v>
      </c>
      <c r="M138" s="17">
        <f>SUMIFS(Dic!$T$7:$T$715,Dic!$B$7:$B$715,Resumen!$A138)</f>
        <v>0</v>
      </c>
      <c r="N138" s="17">
        <f t="shared" si="12"/>
        <v>39</v>
      </c>
    </row>
    <row r="139" spans="1:14" x14ac:dyDescent="0.3">
      <c r="A139" s="22" t="s">
        <v>205</v>
      </c>
      <c r="B139" s="17">
        <f>SUMIFS(Ene!$T$7:$T$715,Ene!$B$7:$B$715,Resumen!$A139)</f>
        <v>0</v>
      </c>
      <c r="C139" s="17">
        <f>SUMIFS(Feb!$T$7:$T$715,Feb!$B$7:$B$715,Resumen!$A139)</f>
        <v>0</v>
      </c>
      <c r="D139" s="17">
        <f>SUMIFS(Mar!$T$7:$T$715,Mar!$B$7:$B$715,Resumen!$A139)</f>
        <v>1</v>
      </c>
      <c r="E139" s="17">
        <f>SUMIFS(Abr!$T$7:$T$715,Abr!$B$7:$B$715,Resumen!$A139)</f>
        <v>0</v>
      </c>
      <c r="F139" s="17">
        <f>SUMIFS(May!$T$7:$T$715,May!$B$7:$B$715,Resumen!$A139)</f>
        <v>0</v>
      </c>
      <c r="G139" s="17">
        <f>SUMIFS(Jun!$T$7:$T$715,Jun!$B$7:$B$715,Resumen!$A139)</f>
        <v>0</v>
      </c>
      <c r="H139" s="17">
        <f>SUMIFS(Jul!$T$7:$T$715,Jul!$B$7:$B$715,Resumen!$A139)</f>
        <v>0</v>
      </c>
      <c r="I139" s="17">
        <f>SUMIFS(Ago!$T$7:$T$715,Ago!$B$7:$B$715,Resumen!$A139)</f>
        <v>0</v>
      </c>
      <c r="J139" s="17">
        <f>SUMIFS(Set!$T$7:$T$715,Set!$B$7:$B$715,Resumen!$A139)</f>
        <v>0</v>
      </c>
      <c r="K139" s="17">
        <f>SUMIFS(Oct!$T$7:$T$715,Oct!$B$7:$B$715,Resumen!$A139)</f>
        <v>0</v>
      </c>
      <c r="L139" s="17">
        <f>SUMIFS(Nov!$T$7:$T$715,Nov!$B$7:$B$715,Resumen!$A139)</f>
        <v>0</v>
      </c>
      <c r="M139" s="17">
        <f>SUMIFS(Dic!$T$7:$T$715,Dic!$B$7:$B$715,Resumen!$A139)</f>
        <v>0</v>
      </c>
      <c r="N139" s="17">
        <f t="shared" si="12"/>
        <v>1</v>
      </c>
    </row>
    <row r="140" spans="1:14" x14ac:dyDescent="0.3">
      <c r="A140" s="22" t="s">
        <v>166</v>
      </c>
      <c r="B140" s="17">
        <f>SUMIFS(Ene!$T$7:$T$715,Ene!$B$7:$B$715,Resumen!$A140)</f>
        <v>1</v>
      </c>
      <c r="C140" s="17">
        <f>SUMIFS(Feb!$T$7:$T$715,Feb!$B$7:$B$715,Resumen!$A140)</f>
        <v>1</v>
      </c>
      <c r="D140" s="17">
        <f>SUMIFS(Mar!$T$7:$T$715,Mar!$B$7:$B$715,Resumen!$A140)</f>
        <v>1</v>
      </c>
      <c r="E140" s="17">
        <f>SUMIFS(Abr!$T$7:$T$715,Abr!$B$7:$B$715,Resumen!$A140)</f>
        <v>0</v>
      </c>
      <c r="F140" s="17">
        <f>SUMIFS(May!$T$7:$T$715,May!$B$7:$B$715,Resumen!$A140)</f>
        <v>0</v>
      </c>
      <c r="G140" s="17">
        <f>SUMIFS(Jun!$T$7:$T$715,Jun!$B$7:$B$715,Resumen!$A140)</f>
        <v>0</v>
      </c>
      <c r="H140" s="17">
        <f>SUMIFS(Jul!$T$7:$T$715,Jul!$B$7:$B$715,Resumen!$A140)</f>
        <v>0</v>
      </c>
      <c r="I140" s="17">
        <f>SUMIFS(Ago!$T$7:$T$715,Ago!$B$7:$B$715,Resumen!$A140)</f>
        <v>0</v>
      </c>
      <c r="J140" s="17">
        <f>SUMIFS(Set!$T$7:$T$715,Set!$B$7:$B$715,Resumen!$A140)</f>
        <v>0</v>
      </c>
      <c r="K140" s="17">
        <f>SUMIFS(Oct!$T$7:$T$715,Oct!$B$7:$B$715,Resumen!$A140)</f>
        <v>0</v>
      </c>
      <c r="L140" s="17">
        <f>SUMIFS(Nov!$T$7:$T$715,Nov!$B$7:$B$715,Resumen!$A140)</f>
        <v>0</v>
      </c>
      <c r="M140" s="17">
        <f>SUMIFS(Dic!$T$7:$T$715,Dic!$B$7:$B$715,Resumen!$A140)</f>
        <v>0</v>
      </c>
      <c r="N140" s="17">
        <f t="shared" si="12"/>
        <v>3</v>
      </c>
    </row>
    <row r="141" spans="1:14" x14ac:dyDescent="0.3">
      <c r="A141" s="22" t="s">
        <v>206</v>
      </c>
      <c r="B141" s="17">
        <f>SUMIFS(Ene!$T$7:$T$715,Ene!$B$7:$B$715,Resumen!$A141)</f>
        <v>0</v>
      </c>
      <c r="C141" s="17">
        <f>SUMIFS(Feb!$T$7:$T$715,Feb!$B$7:$B$715,Resumen!$A141)</f>
        <v>0</v>
      </c>
      <c r="D141" s="17">
        <f>SUMIFS(Mar!$T$7:$T$715,Mar!$B$7:$B$715,Resumen!$A141)</f>
        <v>0</v>
      </c>
      <c r="E141" s="17">
        <f>SUMIFS(Abr!$T$7:$T$715,Abr!$B$7:$B$715,Resumen!$A141)</f>
        <v>0</v>
      </c>
      <c r="F141" s="17">
        <f>SUMIFS(May!$T$7:$T$715,May!$B$7:$B$715,Resumen!$A141)</f>
        <v>0</v>
      </c>
      <c r="G141" s="17">
        <f>SUMIFS(Jun!$T$7:$T$715,Jun!$B$7:$B$715,Resumen!$A141)</f>
        <v>1</v>
      </c>
      <c r="H141" s="17">
        <f>SUMIFS(Jul!$T$7:$T$715,Jul!$B$7:$B$715,Resumen!$A141)</f>
        <v>0</v>
      </c>
      <c r="I141" s="17">
        <f>SUMIFS(Ago!$T$7:$T$715,Ago!$B$7:$B$715,Resumen!$A141)</f>
        <v>0</v>
      </c>
      <c r="J141" s="17">
        <f>SUMIFS(Set!$T$7:$T$715,Set!$B$7:$B$715,Resumen!$A141)</f>
        <v>0</v>
      </c>
      <c r="K141" s="17">
        <f>SUMIFS(Oct!$T$7:$T$715,Oct!$B$7:$B$715,Resumen!$A141)</f>
        <v>0</v>
      </c>
      <c r="L141" s="17">
        <f>SUMIFS(Nov!$T$7:$T$715,Nov!$B$7:$B$715,Resumen!$A141)</f>
        <v>0</v>
      </c>
      <c r="M141" s="17">
        <f>SUMIFS(Dic!$T$7:$T$715,Dic!$B$7:$B$715,Resumen!$A141)</f>
        <v>0</v>
      </c>
      <c r="N141" s="17">
        <f t="shared" si="12"/>
        <v>1</v>
      </c>
    </row>
    <row r="142" spans="1:14" x14ac:dyDescent="0.3">
      <c r="A142" s="22" t="s">
        <v>80</v>
      </c>
      <c r="B142" s="17">
        <f>SUMIFS(Ene!$T$7:$T$715,Ene!$B$7:$B$715,Resumen!$A142)</f>
        <v>0</v>
      </c>
      <c r="C142" s="17">
        <f>SUMIFS(Feb!$T$7:$T$715,Feb!$B$7:$B$715,Resumen!$A142)</f>
        <v>0</v>
      </c>
      <c r="D142" s="17">
        <f>SUMIFS(Mar!$T$7:$T$715,Mar!$B$7:$B$715,Resumen!$A142)</f>
        <v>0</v>
      </c>
      <c r="E142" s="17">
        <f>SUMIFS(Abr!$T$7:$T$715,Abr!$B$7:$B$715,Resumen!$A142)</f>
        <v>0</v>
      </c>
      <c r="F142" s="17">
        <f>SUMIFS(May!$T$7:$T$715,May!$B$7:$B$715,Resumen!$A142)</f>
        <v>0</v>
      </c>
      <c r="G142" s="17">
        <f>SUMIFS(Jun!$T$7:$T$715,Jun!$B$7:$B$715,Resumen!$A142)</f>
        <v>1</v>
      </c>
      <c r="H142" s="17">
        <f>SUMIFS(Jul!$T$7:$T$715,Jul!$B$7:$B$715,Resumen!$A142)</f>
        <v>0</v>
      </c>
      <c r="I142" s="17">
        <f>SUMIFS(Ago!$T$7:$T$715,Ago!$B$7:$B$715,Resumen!$A142)</f>
        <v>0</v>
      </c>
      <c r="J142" s="17">
        <f>SUMIFS(Set!$T$7:$T$715,Set!$B$7:$B$715,Resumen!$A142)</f>
        <v>0</v>
      </c>
      <c r="K142" s="17">
        <f>SUMIFS(Oct!$T$7:$T$715,Oct!$B$7:$B$715,Resumen!$A142)</f>
        <v>0</v>
      </c>
      <c r="L142" s="17">
        <f>SUMIFS(Nov!$T$7:$T$715,Nov!$B$7:$B$715,Resumen!$A142)</f>
        <v>0</v>
      </c>
      <c r="M142" s="17">
        <f>SUMIFS(Dic!$T$7:$T$715,Dic!$B$7:$B$715,Resumen!$A142)</f>
        <v>0</v>
      </c>
      <c r="N142" s="17">
        <f t="shared" si="12"/>
        <v>1</v>
      </c>
    </row>
    <row r="143" spans="1:14" x14ac:dyDescent="0.3">
      <c r="A143" s="22" t="s">
        <v>217</v>
      </c>
      <c r="B143" s="17">
        <f>SUMIFS(Ene!$T$7:$T$715,Ene!$B$7:$B$715,Resumen!$A143)</f>
        <v>0</v>
      </c>
      <c r="C143" s="17">
        <f>SUMIFS(Feb!$T$7:$T$715,Feb!$B$7:$B$715,Resumen!$A143)</f>
        <v>0</v>
      </c>
      <c r="D143" s="17">
        <f>SUMIFS(Mar!$T$7:$T$715,Mar!$B$7:$B$715,Resumen!$A143)</f>
        <v>1</v>
      </c>
      <c r="E143" s="17">
        <f>SUMIFS(Abr!$T$7:$T$715,Abr!$B$7:$B$715,Resumen!$A143)</f>
        <v>0</v>
      </c>
      <c r="F143" s="17">
        <f>SUMIFS(May!$T$7:$T$715,May!$B$7:$B$715,Resumen!$A143)</f>
        <v>0</v>
      </c>
      <c r="G143" s="17">
        <f>SUMIFS(Jun!$T$7:$T$715,Jun!$B$7:$B$715,Resumen!$A143)</f>
        <v>0</v>
      </c>
      <c r="H143" s="17">
        <f>SUMIFS(Jul!$T$7:$T$715,Jul!$B$7:$B$715,Resumen!$A143)</f>
        <v>0</v>
      </c>
      <c r="I143" s="17">
        <f>SUMIFS(Ago!$T$7:$T$715,Ago!$B$7:$B$715,Resumen!$A143)</f>
        <v>0</v>
      </c>
      <c r="J143" s="17">
        <f>SUMIFS(Set!$T$7:$T$715,Set!$B$7:$B$715,Resumen!$A143)</f>
        <v>0</v>
      </c>
      <c r="K143" s="17">
        <f>SUMIFS(Oct!$T$7:$T$715,Oct!$B$7:$B$715,Resumen!$A143)</f>
        <v>0</v>
      </c>
      <c r="L143" s="17">
        <f>SUMIFS(Nov!$T$7:$T$715,Nov!$B$7:$B$715,Resumen!$A143)</f>
        <v>0</v>
      </c>
      <c r="M143" s="17">
        <f>SUMIFS(Dic!$T$7:$T$715,Dic!$B$7:$B$715,Resumen!$A143)</f>
        <v>0</v>
      </c>
      <c r="N143" s="17">
        <f t="shared" si="12"/>
        <v>1</v>
      </c>
    </row>
    <row r="144" spans="1:14" x14ac:dyDescent="0.3">
      <c r="A144" s="22" t="s">
        <v>168</v>
      </c>
      <c r="B144" s="17">
        <f>SUMIFS(Ene!$T$7:$T$715,Ene!$B$7:$B$715,Resumen!$A144)</f>
        <v>0</v>
      </c>
      <c r="C144" s="17">
        <f>SUMIFS(Feb!$T$7:$T$715,Feb!$B$7:$B$715,Resumen!$A144)</f>
        <v>0</v>
      </c>
      <c r="D144" s="17">
        <f>SUMIFS(Mar!$T$7:$T$715,Mar!$B$7:$B$715,Resumen!$A144)</f>
        <v>0</v>
      </c>
      <c r="E144" s="17">
        <f>SUMIFS(Abr!$T$7:$T$715,Abr!$B$7:$B$715,Resumen!$A144)</f>
        <v>0</v>
      </c>
      <c r="F144" s="17">
        <f>SUMIFS(May!$T$7:$T$715,May!$B$7:$B$715,Resumen!$A144)</f>
        <v>0</v>
      </c>
      <c r="G144" s="17">
        <f>SUMIFS(Jun!$T$7:$T$715,Jun!$B$7:$B$715,Resumen!$A144)</f>
        <v>1</v>
      </c>
      <c r="H144" s="17">
        <f>SUMIFS(Jul!$T$7:$T$715,Jul!$B$7:$B$715,Resumen!$A144)</f>
        <v>1</v>
      </c>
      <c r="I144" s="17">
        <f>SUMIFS(Ago!$T$7:$T$715,Ago!$B$7:$B$715,Resumen!$A144)</f>
        <v>0</v>
      </c>
      <c r="J144" s="17">
        <f>SUMIFS(Set!$T$7:$T$715,Set!$B$7:$B$715,Resumen!$A144)</f>
        <v>0</v>
      </c>
      <c r="K144" s="17">
        <f>SUMIFS(Oct!$T$7:$T$715,Oct!$B$7:$B$715,Resumen!$A144)</f>
        <v>0</v>
      </c>
      <c r="L144" s="17">
        <f>SUMIFS(Nov!$T$7:$T$715,Nov!$B$7:$B$715,Resumen!$A144)</f>
        <v>0</v>
      </c>
      <c r="M144" s="17">
        <f>SUMIFS(Dic!$T$7:$T$715,Dic!$B$7:$B$715,Resumen!$A144)</f>
        <v>0</v>
      </c>
      <c r="N144" s="17">
        <f t="shared" si="12"/>
        <v>2</v>
      </c>
    </row>
    <row r="145" spans="1:14" x14ac:dyDescent="0.3">
      <c r="A145" s="22" t="s">
        <v>73</v>
      </c>
      <c r="B145" s="17">
        <f>SUMIFS(Ene!$T$7:$T$715,Ene!$B$7:$B$715,Resumen!$A145)</f>
        <v>0</v>
      </c>
      <c r="C145" s="17">
        <f>SUMIFS(Feb!$T$7:$T$715,Feb!$B$7:$B$715,Resumen!$A145)</f>
        <v>0</v>
      </c>
      <c r="D145" s="17">
        <f>SUMIFS(Mar!$T$7:$T$715,Mar!$B$7:$B$715,Resumen!$A145)</f>
        <v>0</v>
      </c>
      <c r="E145" s="17">
        <f>SUMIFS(Abr!$T$7:$T$715,Abr!$B$7:$B$715,Resumen!$A145)</f>
        <v>1</v>
      </c>
      <c r="F145" s="17">
        <f>SUMIFS(May!$T$7:$T$715,May!$B$7:$B$715,Resumen!$A145)</f>
        <v>2</v>
      </c>
      <c r="G145" s="17">
        <f>SUMIFS(Jun!$T$7:$T$715,Jun!$B$7:$B$715,Resumen!$A145)</f>
        <v>0</v>
      </c>
      <c r="H145" s="17">
        <f>SUMIFS(Jul!$T$7:$T$715,Jul!$B$7:$B$715,Resumen!$A145)</f>
        <v>0</v>
      </c>
      <c r="I145" s="17">
        <f>SUMIFS(Ago!$T$7:$T$715,Ago!$B$7:$B$715,Resumen!$A145)</f>
        <v>0</v>
      </c>
      <c r="J145" s="17">
        <f>SUMIFS(Set!$T$7:$T$715,Set!$B$7:$B$715,Resumen!$A145)</f>
        <v>0</v>
      </c>
      <c r="K145" s="17">
        <f>SUMIFS(Oct!$T$7:$T$715,Oct!$B$7:$B$715,Resumen!$A145)</f>
        <v>0</v>
      </c>
      <c r="L145" s="17">
        <f>SUMIFS(Nov!$T$7:$T$715,Nov!$B$7:$B$715,Resumen!$A145)</f>
        <v>0</v>
      </c>
      <c r="M145" s="17">
        <f>SUMIFS(Dic!$T$7:$T$715,Dic!$B$7:$B$715,Resumen!$A145)</f>
        <v>0</v>
      </c>
      <c r="N145" s="17">
        <f t="shared" si="12"/>
        <v>3</v>
      </c>
    </row>
    <row r="146" spans="1:14" x14ac:dyDescent="0.3">
      <c r="A146" s="22" t="s">
        <v>222</v>
      </c>
      <c r="B146" s="17">
        <f>SUMIFS(Ene!$T$7:$T$715,Ene!$B$7:$B$715,Resumen!$A146)</f>
        <v>0</v>
      </c>
      <c r="C146" s="17">
        <f>SUMIFS(Feb!$T$7:$T$715,Feb!$B$7:$B$715,Resumen!$A146)</f>
        <v>0</v>
      </c>
      <c r="D146" s="17">
        <f>SUMIFS(Mar!$T$7:$T$715,Mar!$B$7:$B$715,Resumen!$A146)</f>
        <v>0</v>
      </c>
      <c r="E146" s="17">
        <f>SUMIFS(Abr!$T$7:$T$715,Abr!$B$7:$B$715,Resumen!$A146)</f>
        <v>0</v>
      </c>
      <c r="F146" s="17">
        <f>SUMIFS(May!$T$7:$T$715,May!$B$7:$B$715,Resumen!$A146)</f>
        <v>0</v>
      </c>
      <c r="G146" s="17">
        <f>SUMIFS(Jun!$T$7:$T$715,Jun!$B$7:$B$715,Resumen!$A146)</f>
        <v>0</v>
      </c>
      <c r="H146" s="17">
        <f>SUMIFS(Jul!$T$7:$T$715,Jul!$B$7:$B$715,Resumen!$A146)</f>
        <v>0</v>
      </c>
      <c r="I146" s="17">
        <f>SUMIFS(Ago!$T$7:$T$715,Ago!$B$7:$B$715,Resumen!$A146)</f>
        <v>0</v>
      </c>
      <c r="J146" s="17">
        <f>SUMIFS(Set!$T$7:$T$715,Set!$B$7:$B$715,Resumen!$A146)</f>
        <v>0</v>
      </c>
      <c r="K146" s="17">
        <f>SUMIFS(Oct!$T$7:$T$715,Oct!$B$7:$B$715,Resumen!$A146)</f>
        <v>0</v>
      </c>
      <c r="L146" s="17">
        <f>SUMIFS(Nov!$T$7:$T$715,Nov!$B$7:$B$715,Resumen!$A146)</f>
        <v>0</v>
      </c>
      <c r="M146" s="17">
        <f>SUMIFS(Dic!$T$7:$T$715,Dic!$B$7:$B$715,Resumen!$A146)</f>
        <v>0</v>
      </c>
      <c r="N146" s="17">
        <f t="shared" si="12"/>
        <v>0</v>
      </c>
    </row>
    <row r="147" spans="1:14" x14ac:dyDescent="0.3">
      <c r="A147" s="22" t="s">
        <v>87</v>
      </c>
      <c r="B147" s="17">
        <f>SUMIFS(Ene!$T$7:$T$715,Ene!$B$7:$B$715,Resumen!$A147)</f>
        <v>0</v>
      </c>
      <c r="C147" s="17">
        <f>SUMIFS(Feb!$T$7:$T$715,Feb!$B$7:$B$715,Resumen!$A147)</f>
        <v>1</v>
      </c>
      <c r="D147" s="17">
        <f>SUMIFS(Mar!$T$7:$T$715,Mar!$B$7:$B$715,Resumen!$A147)</f>
        <v>1</v>
      </c>
      <c r="E147" s="17">
        <f>SUMIFS(Abr!$T$7:$T$715,Abr!$B$7:$B$715,Resumen!$A147)</f>
        <v>0</v>
      </c>
      <c r="F147" s="17">
        <f>SUMIFS(May!$T$7:$T$715,May!$B$7:$B$715,Resumen!$A147)</f>
        <v>1</v>
      </c>
      <c r="G147" s="17">
        <f>SUMIFS(Jun!$T$7:$T$715,Jun!$B$7:$B$715,Resumen!$A147)</f>
        <v>0</v>
      </c>
      <c r="H147" s="17">
        <f>SUMIFS(Jul!$T$7:$T$715,Jul!$B$7:$B$715,Resumen!$A147)</f>
        <v>1</v>
      </c>
      <c r="I147" s="17">
        <f>SUMIFS(Ago!$T$7:$T$715,Ago!$B$7:$B$715,Resumen!$A147)</f>
        <v>0</v>
      </c>
      <c r="J147" s="17">
        <f>SUMIFS(Set!$T$7:$T$715,Set!$B$7:$B$715,Resumen!$A147)</f>
        <v>0</v>
      </c>
      <c r="K147" s="17">
        <f>SUMIFS(Oct!$T$7:$T$715,Oct!$B$7:$B$715,Resumen!$A147)</f>
        <v>0</v>
      </c>
      <c r="L147" s="17">
        <f>SUMIFS(Nov!$T$7:$T$715,Nov!$B$7:$B$715,Resumen!$A147)</f>
        <v>0</v>
      </c>
      <c r="M147" s="17">
        <f>SUMIFS(Dic!$T$7:$T$715,Dic!$B$7:$B$715,Resumen!$A147)</f>
        <v>0</v>
      </c>
      <c r="N147" s="17">
        <f t="shared" si="12"/>
        <v>4</v>
      </c>
    </row>
    <row r="148" spans="1:14" x14ac:dyDescent="0.3">
      <c r="A148" s="22" t="s">
        <v>113</v>
      </c>
      <c r="B148" s="17">
        <f>SUMIFS(Ene!$T$7:$T$715,Ene!$B$7:$B$715,Resumen!$A148)</f>
        <v>1</v>
      </c>
      <c r="C148" s="17">
        <f>SUMIFS(Feb!$T$7:$T$715,Feb!$B$7:$B$715,Resumen!$A148)</f>
        <v>0</v>
      </c>
      <c r="D148" s="17">
        <f>SUMIFS(Mar!$T$7:$T$715,Mar!$B$7:$B$715,Resumen!$A148)</f>
        <v>0</v>
      </c>
      <c r="E148" s="17">
        <f>SUMIFS(Abr!$T$7:$T$715,Abr!$B$7:$B$715,Resumen!$A148)</f>
        <v>0</v>
      </c>
      <c r="F148" s="17">
        <f>SUMIFS(May!$T$7:$T$715,May!$B$7:$B$715,Resumen!$A148)</f>
        <v>1</v>
      </c>
      <c r="G148" s="17">
        <f>SUMIFS(Jun!$T$7:$T$715,Jun!$B$7:$B$715,Resumen!$A148)</f>
        <v>1</v>
      </c>
      <c r="H148" s="17">
        <f>SUMIFS(Jul!$T$7:$T$715,Jul!$B$7:$B$715,Resumen!$A148)</f>
        <v>0</v>
      </c>
      <c r="I148" s="17">
        <f>SUMIFS(Ago!$T$7:$T$715,Ago!$B$7:$B$715,Resumen!$A148)</f>
        <v>0</v>
      </c>
      <c r="J148" s="17">
        <f>SUMIFS(Set!$T$7:$T$715,Set!$B$7:$B$715,Resumen!$A148)</f>
        <v>0</v>
      </c>
      <c r="K148" s="17">
        <f>SUMIFS(Oct!$T$7:$T$715,Oct!$B$7:$B$715,Resumen!$A148)</f>
        <v>0</v>
      </c>
      <c r="L148" s="17">
        <f>SUMIFS(Nov!$T$7:$T$715,Nov!$B$7:$B$715,Resumen!$A148)</f>
        <v>0</v>
      </c>
      <c r="M148" s="17">
        <f>SUMIFS(Dic!$T$7:$T$715,Dic!$B$7:$B$715,Resumen!$A148)</f>
        <v>0</v>
      </c>
      <c r="N148" s="17">
        <f t="shared" si="12"/>
        <v>3</v>
      </c>
    </row>
    <row r="149" spans="1:14" x14ac:dyDescent="0.3">
      <c r="A149" s="22" t="s">
        <v>196</v>
      </c>
      <c r="B149" s="17">
        <f>SUMIFS(Ene!$T$7:$T$715,Ene!$B$7:$B$715,Resumen!$A149)</f>
        <v>0</v>
      </c>
      <c r="C149" s="17">
        <f>SUMIFS(Feb!$T$7:$T$715,Feb!$B$7:$B$715,Resumen!$A149)</f>
        <v>0</v>
      </c>
      <c r="D149" s="17">
        <f>SUMIFS(Mar!$T$7:$T$715,Mar!$B$7:$B$715,Resumen!$A149)</f>
        <v>0</v>
      </c>
      <c r="E149" s="17">
        <f>SUMIFS(Abr!$T$7:$T$715,Abr!$B$7:$B$715,Resumen!$A149)</f>
        <v>0</v>
      </c>
      <c r="F149" s="17">
        <f>SUMIFS(May!$T$7:$T$715,May!$B$7:$B$715,Resumen!$A149)</f>
        <v>0</v>
      </c>
      <c r="G149" s="17">
        <f>SUMIFS(Jun!$T$7:$T$715,Jun!$B$7:$B$715,Resumen!$A149)</f>
        <v>0</v>
      </c>
      <c r="H149" s="17">
        <f>SUMIFS(Jul!$T$7:$T$715,Jul!$B$7:$B$715,Resumen!$A149)</f>
        <v>0</v>
      </c>
      <c r="I149" s="17">
        <f>SUMIFS(Ago!$T$7:$T$715,Ago!$B$7:$B$715,Resumen!$A149)</f>
        <v>0</v>
      </c>
      <c r="J149" s="17">
        <f>SUMIFS(Set!$T$7:$T$715,Set!$B$7:$B$715,Resumen!$A149)</f>
        <v>0</v>
      </c>
      <c r="K149" s="17">
        <f>SUMIFS(Oct!$T$7:$T$715,Oct!$B$7:$B$715,Resumen!$A149)</f>
        <v>0</v>
      </c>
      <c r="L149" s="17">
        <f>SUMIFS(Nov!$T$7:$T$715,Nov!$B$7:$B$715,Resumen!$A149)</f>
        <v>0</v>
      </c>
      <c r="M149" s="17">
        <f>SUMIFS(Dic!$T$7:$T$715,Dic!$B$7:$B$715,Resumen!$A149)</f>
        <v>0</v>
      </c>
      <c r="N149" s="17">
        <f t="shared" si="12"/>
        <v>0</v>
      </c>
    </row>
    <row r="150" spans="1:14" x14ac:dyDescent="0.3">
      <c r="A150" s="22" t="s">
        <v>199</v>
      </c>
      <c r="B150" s="17">
        <f>SUMIFS(Ene!$T$7:$T$715,Ene!$B$7:$B$715,Resumen!$A150)</f>
        <v>0</v>
      </c>
      <c r="C150" s="17">
        <f>SUMIFS(Feb!$T$7:$T$715,Feb!$B$7:$B$715,Resumen!$A150)</f>
        <v>0</v>
      </c>
      <c r="D150" s="17">
        <f>SUMIFS(Mar!$T$7:$T$715,Mar!$B$7:$B$715,Resumen!$A150)</f>
        <v>0</v>
      </c>
      <c r="E150" s="17">
        <f>SUMIFS(Abr!$T$7:$T$715,Abr!$B$7:$B$715,Resumen!$A150)</f>
        <v>0</v>
      </c>
      <c r="F150" s="17">
        <f>SUMIFS(May!$T$7:$T$715,May!$B$7:$B$715,Resumen!$A150)</f>
        <v>0</v>
      </c>
      <c r="G150" s="17">
        <f>SUMIFS(Jun!$T$7:$T$715,Jun!$B$7:$B$715,Resumen!$A150)</f>
        <v>0</v>
      </c>
      <c r="H150" s="17">
        <f>SUMIFS(Jul!$T$7:$T$715,Jul!$B$7:$B$715,Resumen!$A150)</f>
        <v>0</v>
      </c>
      <c r="I150" s="17">
        <f>SUMIFS(Ago!$T$7:$T$715,Ago!$B$7:$B$715,Resumen!$A150)</f>
        <v>0</v>
      </c>
      <c r="J150" s="17">
        <f>SUMIFS(Set!$T$7:$T$715,Set!$B$7:$B$715,Resumen!$A150)</f>
        <v>0</v>
      </c>
      <c r="K150" s="17">
        <f>SUMIFS(Oct!$T$7:$T$715,Oct!$B$7:$B$715,Resumen!$A150)</f>
        <v>0</v>
      </c>
      <c r="L150" s="17">
        <f>SUMIFS(Nov!$T$7:$T$715,Nov!$B$7:$B$715,Resumen!$A150)</f>
        <v>0</v>
      </c>
      <c r="M150" s="17">
        <f>SUMIFS(Dic!$T$7:$T$715,Dic!$B$7:$B$715,Resumen!$A150)</f>
        <v>0</v>
      </c>
      <c r="N150" s="17">
        <f t="shared" si="12"/>
        <v>0</v>
      </c>
    </row>
    <row r="151" spans="1:14" x14ac:dyDescent="0.3">
      <c r="A151" s="22" t="s">
        <v>120</v>
      </c>
      <c r="B151" s="17">
        <f>SUMIFS(Ene!$T$7:$T$715,Ene!$B$7:$B$715,Resumen!$A151)</f>
        <v>0</v>
      </c>
      <c r="C151" s="17">
        <f>SUMIFS(Feb!$T$7:$T$715,Feb!$B$7:$B$715,Resumen!$A151)</f>
        <v>0</v>
      </c>
      <c r="D151" s="17">
        <f>SUMIFS(Mar!$T$7:$T$715,Mar!$B$7:$B$715,Resumen!$A151)</f>
        <v>0</v>
      </c>
      <c r="E151" s="17">
        <f>SUMIFS(Abr!$T$7:$T$715,Abr!$B$7:$B$715,Resumen!$A151)</f>
        <v>1</v>
      </c>
      <c r="F151" s="17">
        <f>SUMIFS(May!$T$7:$T$715,May!$B$7:$B$715,Resumen!$A151)</f>
        <v>0</v>
      </c>
      <c r="G151" s="17">
        <f>SUMIFS(Jun!$T$7:$T$715,Jun!$B$7:$B$715,Resumen!$A151)</f>
        <v>1</v>
      </c>
      <c r="H151" s="17">
        <f>SUMIFS(Jul!$T$7:$T$715,Jul!$B$7:$B$715,Resumen!$A151)</f>
        <v>1</v>
      </c>
      <c r="I151" s="17">
        <f>SUMIFS(Ago!$T$7:$T$715,Ago!$B$7:$B$715,Resumen!$A151)</f>
        <v>0</v>
      </c>
      <c r="J151" s="17">
        <f>SUMIFS(Set!$T$7:$T$715,Set!$B$7:$B$715,Resumen!$A151)</f>
        <v>0</v>
      </c>
      <c r="K151" s="17">
        <f>SUMIFS(Oct!$T$7:$T$715,Oct!$B$7:$B$715,Resumen!$A151)</f>
        <v>0</v>
      </c>
      <c r="L151" s="17">
        <f>SUMIFS(Nov!$T$7:$T$715,Nov!$B$7:$B$715,Resumen!$A151)</f>
        <v>0</v>
      </c>
      <c r="M151" s="17">
        <f>SUMIFS(Dic!$T$7:$T$715,Dic!$B$7:$B$715,Resumen!$A151)</f>
        <v>0</v>
      </c>
      <c r="N151" s="17">
        <f t="shared" si="12"/>
        <v>3</v>
      </c>
    </row>
    <row r="152" spans="1:14" x14ac:dyDescent="0.3">
      <c r="A152" s="22" t="s">
        <v>232</v>
      </c>
      <c r="B152" s="17">
        <f>SUMIFS(Ene!$T$7:$T$715,Ene!$B$7:$B$715,Resumen!$A152)</f>
        <v>0</v>
      </c>
      <c r="C152" s="17">
        <f>SUMIFS(Feb!$T$7:$T$715,Feb!$B$7:$B$715,Resumen!$A152)</f>
        <v>0</v>
      </c>
      <c r="D152" s="17">
        <f>SUMIFS(Mar!$T$7:$T$715,Mar!$B$7:$B$715,Resumen!$A152)</f>
        <v>0</v>
      </c>
      <c r="E152" s="17">
        <f>SUMIFS(Abr!$T$7:$T$715,Abr!$B$7:$B$715,Resumen!$A152)</f>
        <v>0</v>
      </c>
      <c r="F152" s="17">
        <f>SUMIFS(May!$T$7:$T$715,May!$B$7:$B$715,Resumen!$A152)</f>
        <v>0</v>
      </c>
      <c r="G152" s="17">
        <f>SUMIFS(Jun!$T$7:$T$715,Jun!$B$7:$B$715,Resumen!$A152)</f>
        <v>0</v>
      </c>
      <c r="H152" s="17">
        <f>SUMIFS(Jul!$T$7:$T$715,Jul!$B$7:$B$715,Resumen!$A152)</f>
        <v>0</v>
      </c>
      <c r="I152" s="17">
        <f>SUMIFS(Ago!$T$7:$T$715,Ago!$B$7:$B$715,Resumen!$A152)</f>
        <v>0</v>
      </c>
      <c r="J152" s="17">
        <f>SUMIFS(Set!$T$7:$T$715,Set!$B$7:$B$715,Resumen!$A152)</f>
        <v>0</v>
      </c>
      <c r="K152" s="17">
        <f>SUMIFS(Oct!$T$7:$T$715,Oct!$B$7:$B$715,Resumen!$A152)</f>
        <v>0</v>
      </c>
      <c r="L152" s="17">
        <f>SUMIFS(Nov!$T$7:$T$715,Nov!$B$7:$B$715,Resumen!$A152)</f>
        <v>0</v>
      </c>
      <c r="M152" s="17">
        <f>SUMIFS(Dic!$T$7:$T$715,Dic!$B$7:$B$715,Resumen!$A152)</f>
        <v>0</v>
      </c>
      <c r="N152" s="17">
        <f t="shared" si="12"/>
        <v>0</v>
      </c>
    </row>
    <row r="153" spans="1:14" x14ac:dyDescent="0.3">
      <c r="A153" s="22" t="s">
        <v>137</v>
      </c>
      <c r="B153" s="17">
        <f>SUMIFS(Ene!$T$7:$T$715,Ene!$B$7:$B$715,Resumen!$A153)</f>
        <v>0</v>
      </c>
      <c r="C153" s="17">
        <f>SUMIFS(Feb!$T$7:$T$715,Feb!$B$7:$B$715,Resumen!$A153)</f>
        <v>0</v>
      </c>
      <c r="D153" s="17">
        <f>SUMIFS(Mar!$T$7:$T$715,Mar!$B$7:$B$715,Resumen!$A153)</f>
        <v>1</v>
      </c>
      <c r="E153" s="17">
        <f>SUMIFS(Abr!$T$7:$T$715,Abr!$B$7:$B$715,Resumen!$A153)</f>
        <v>0</v>
      </c>
      <c r="F153" s="17">
        <f>SUMIFS(May!$T$7:$T$715,May!$B$7:$B$715,Resumen!$A153)</f>
        <v>1</v>
      </c>
      <c r="G153" s="17">
        <f>SUMIFS(Jun!$T$7:$T$715,Jun!$B$7:$B$715,Resumen!$A153)</f>
        <v>0</v>
      </c>
      <c r="H153" s="17">
        <f>SUMIFS(Jul!$T$7:$T$715,Jul!$B$7:$B$715,Resumen!$A153)</f>
        <v>0</v>
      </c>
      <c r="I153" s="17">
        <f>SUMIFS(Ago!$T$7:$T$715,Ago!$B$7:$B$715,Resumen!$A153)</f>
        <v>0</v>
      </c>
      <c r="J153" s="17">
        <f>SUMIFS(Set!$T$7:$T$715,Set!$B$7:$B$715,Resumen!$A153)</f>
        <v>0</v>
      </c>
      <c r="K153" s="17">
        <f>SUMIFS(Oct!$T$7:$T$715,Oct!$B$7:$B$715,Resumen!$A153)</f>
        <v>0</v>
      </c>
      <c r="L153" s="17">
        <f>SUMIFS(Nov!$T$7:$T$715,Nov!$B$7:$B$715,Resumen!$A153)</f>
        <v>0</v>
      </c>
      <c r="M153" s="17">
        <f>SUMIFS(Dic!$T$7:$T$715,Dic!$B$7:$B$715,Resumen!$A153)</f>
        <v>0</v>
      </c>
      <c r="N153" s="17">
        <f t="shared" si="12"/>
        <v>2</v>
      </c>
    </row>
    <row r="154" spans="1:14" x14ac:dyDescent="0.3">
      <c r="A154" s="22" t="s">
        <v>176</v>
      </c>
      <c r="B154" s="17">
        <f>SUMIFS(Ene!$T$7:$T$715,Ene!$B$7:$B$715,Resumen!$A154)</f>
        <v>0</v>
      </c>
      <c r="C154" s="17">
        <f>SUMIFS(Feb!$T$7:$T$715,Feb!$B$7:$B$715,Resumen!$A154)</f>
        <v>0</v>
      </c>
      <c r="D154" s="17">
        <f>SUMIFS(Mar!$T$7:$T$715,Mar!$B$7:$B$715,Resumen!$A154)</f>
        <v>0</v>
      </c>
      <c r="E154" s="17">
        <f>SUMIFS(Abr!$T$7:$T$715,Abr!$B$7:$B$715,Resumen!$A154)</f>
        <v>0</v>
      </c>
      <c r="F154" s="17">
        <f>SUMIFS(May!$T$7:$T$715,May!$B$7:$B$715,Resumen!$A154)</f>
        <v>0</v>
      </c>
      <c r="G154" s="17">
        <f>SUMIFS(Jun!$T$7:$T$715,Jun!$B$7:$B$715,Resumen!$A154)</f>
        <v>0</v>
      </c>
      <c r="H154" s="17">
        <f>SUMIFS(Jul!$T$7:$T$715,Jul!$B$7:$B$715,Resumen!$A154)</f>
        <v>0</v>
      </c>
      <c r="I154" s="17">
        <f>SUMIFS(Ago!$T$7:$T$715,Ago!$B$7:$B$715,Resumen!$A154)</f>
        <v>0</v>
      </c>
      <c r="J154" s="17">
        <f>SUMIFS(Set!$T$7:$T$715,Set!$B$7:$B$715,Resumen!$A154)</f>
        <v>0</v>
      </c>
      <c r="K154" s="17">
        <f>SUMIFS(Oct!$T$7:$T$715,Oct!$B$7:$B$715,Resumen!$A154)</f>
        <v>0</v>
      </c>
      <c r="L154" s="17">
        <f>SUMIFS(Nov!$T$7:$T$715,Nov!$B$7:$B$715,Resumen!$A154)</f>
        <v>0</v>
      </c>
      <c r="M154" s="17">
        <f>SUMIFS(Dic!$T$7:$T$715,Dic!$B$7:$B$715,Resumen!$A154)</f>
        <v>0</v>
      </c>
      <c r="N154" s="17">
        <f t="shared" si="12"/>
        <v>0</v>
      </c>
    </row>
    <row r="155" spans="1:14" x14ac:dyDescent="0.3">
      <c r="A155" s="22" t="s">
        <v>22</v>
      </c>
      <c r="B155" s="17">
        <f>SUMIFS(Ene!$T$7:$T$715,Ene!$B$7:$B$715,Resumen!$A155)</f>
        <v>5</v>
      </c>
      <c r="C155" s="17">
        <f>SUMIFS(Feb!$T$7:$T$715,Feb!$B$7:$B$715,Resumen!$A155)</f>
        <v>11</v>
      </c>
      <c r="D155" s="17">
        <f>SUMIFS(Mar!$T$7:$T$715,Mar!$B$7:$B$715,Resumen!$A155)</f>
        <v>10</v>
      </c>
      <c r="E155" s="17">
        <f>SUMIFS(Abr!$T$7:$T$715,Abr!$B$7:$B$715,Resumen!$A155)</f>
        <v>5</v>
      </c>
      <c r="F155" s="17">
        <f>SUMIFS(May!$T$7:$T$715,May!$B$7:$B$715,Resumen!$A155)</f>
        <v>5</v>
      </c>
      <c r="G155" s="17">
        <f>SUMIFS(Jun!$T$7:$T$715,Jun!$B$7:$B$715,Resumen!$A155)</f>
        <v>10</v>
      </c>
      <c r="H155" s="17">
        <f>SUMIFS(Jul!$T$7:$T$715,Jul!$B$7:$B$715,Resumen!$A155)</f>
        <v>5</v>
      </c>
      <c r="I155" s="17">
        <f>SUMIFS(Ago!$T$7:$T$715,Ago!$B$7:$B$715,Resumen!$A155)</f>
        <v>0</v>
      </c>
      <c r="J155" s="17">
        <f>SUMIFS(Set!$T$7:$T$715,Set!$B$7:$B$715,Resumen!$A155)</f>
        <v>0</v>
      </c>
      <c r="K155" s="17">
        <f>SUMIFS(Oct!$T$7:$T$715,Oct!$B$7:$B$715,Resumen!$A155)</f>
        <v>0</v>
      </c>
      <c r="L155" s="17">
        <f>SUMIFS(Nov!$T$7:$T$715,Nov!$B$7:$B$715,Resumen!$A155)</f>
        <v>0</v>
      </c>
      <c r="M155" s="17">
        <f>SUMIFS(Dic!$T$7:$T$715,Dic!$B$7:$B$715,Resumen!$A155)</f>
        <v>0</v>
      </c>
      <c r="N155" s="17">
        <f t="shared" si="12"/>
        <v>51</v>
      </c>
    </row>
    <row r="156" spans="1:14" x14ac:dyDescent="0.3">
      <c r="A156" s="22" t="s">
        <v>99</v>
      </c>
      <c r="B156" s="17">
        <f>SUMIFS(Ene!$T$7:$T$715,Ene!$B$7:$B$715,Resumen!$A156)</f>
        <v>0</v>
      </c>
      <c r="C156" s="17">
        <f>SUMIFS(Feb!$T$7:$T$715,Feb!$B$7:$B$715,Resumen!$A156)</f>
        <v>0</v>
      </c>
      <c r="D156" s="17">
        <f>SUMIFS(Mar!$T$7:$T$715,Mar!$B$7:$B$715,Resumen!$A156)</f>
        <v>0</v>
      </c>
      <c r="E156" s="17">
        <f>SUMIFS(Abr!$T$7:$T$715,Abr!$B$7:$B$715,Resumen!$A156)</f>
        <v>0</v>
      </c>
      <c r="F156" s="17">
        <f>SUMIFS(May!$T$7:$T$715,May!$B$7:$B$715,Resumen!$A156)</f>
        <v>0</v>
      </c>
      <c r="G156" s="17">
        <f>SUMIFS(Jun!$T$7:$T$715,Jun!$B$7:$B$715,Resumen!$A156)</f>
        <v>0</v>
      </c>
      <c r="H156" s="17">
        <f>SUMIFS(Jul!$T$7:$T$715,Jul!$B$7:$B$715,Resumen!$A156)</f>
        <v>0</v>
      </c>
      <c r="I156" s="17">
        <f>SUMIFS(Ago!$T$7:$T$715,Ago!$B$7:$B$715,Resumen!$A156)</f>
        <v>0</v>
      </c>
      <c r="J156" s="17">
        <f>SUMIFS(Set!$T$7:$T$715,Set!$B$7:$B$715,Resumen!$A156)</f>
        <v>0</v>
      </c>
      <c r="K156" s="17">
        <f>SUMIFS(Oct!$T$7:$T$715,Oct!$B$7:$B$715,Resumen!$A156)</f>
        <v>0</v>
      </c>
      <c r="L156" s="17">
        <f>SUMIFS(Nov!$T$7:$T$715,Nov!$B$7:$B$715,Resumen!$A156)</f>
        <v>0</v>
      </c>
      <c r="M156" s="17">
        <f>SUMIFS(Dic!$T$7:$T$715,Dic!$B$7:$B$715,Resumen!$A156)</f>
        <v>0</v>
      </c>
      <c r="N156" s="17">
        <f t="shared" si="12"/>
        <v>0</v>
      </c>
    </row>
    <row r="157" spans="1:14" x14ac:dyDescent="0.3">
      <c r="A157" s="22" t="s">
        <v>96</v>
      </c>
      <c r="B157" s="17">
        <f>SUMIFS(Ene!$T$7:$T$715,Ene!$B$7:$B$715,Resumen!$A157)</f>
        <v>0</v>
      </c>
      <c r="C157" s="17">
        <f>SUMIFS(Feb!$T$7:$T$715,Feb!$B$7:$B$715,Resumen!$A157)</f>
        <v>1</v>
      </c>
      <c r="D157" s="17">
        <f>SUMIFS(Mar!$T$7:$T$715,Mar!$B$7:$B$715,Resumen!$A157)</f>
        <v>1</v>
      </c>
      <c r="E157" s="17">
        <f>SUMIFS(Abr!$T$7:$T$715,Abr!$B$7:$B$715,Resumen!$A157)</f>
        <v>0</v>
      </c>
      <c r="F157" s="17">
        <f>SUMIFS(May!$T$7:$T$715,May!$B$7:$B$715,Resumen!$A157)</f>
        <v>3</v>
      </c>
      <c r="G157" s="17">
        <f>SUMIFS(Jun!$T$7:$T$715,Jun!$B$7:$B$715,Resumen!$A157)</f>
        <v>3</v>
      </c>
      <c r="H157" s="17">
        <f>SUMIFS(Jul!$T$7:$T$715,Jul!$B$7:$B$715,Resumen!$A157)</f>
        <v>1</v>
      </c>
      <c r="I157" s="17">
        <f>SUMIFS(Ago!$T$7:$T$715,Ago!$B$7:$B$715,Resumen!$A157)</f>
        <v>0</v>
      </c>
      <c r="J157" s="17">
        <f>SUMIFS(Set!$T$7:$T$715,Set!$B$7:$B$715,Resumen!$A157)</f>
        <v>0</v>
      </c>
      <c r="K157" s="17">
        <f>SUMIFS(Oct!$T$7:$T$715,Oct!$B$7:$B$715,Resumen!$A157)</f>
        <v>0</v>
      </c>
      <c r="L157" s="17">
        <f>SUMIFS(Nov!$T$7:$T$715,Nov!$B$7:$B$715,Resumen!$A157)</f>
        <v>0</v>
      </c>
      <c r="M157" s="17">
        <f>SUMIFS(Dic!$T$7:$T$715,Dic!$B$7:$B$715,Resumen!$A157)</f>
        <v>0</v>
      </c>
      <c r="N157" s="17">
        <f t="shared" si="12"/>
        <v>9</v>
      </c>
    </row>
    <row r="158" spans="1:14" x14ac:dyDescent="0.3">
      <c r="A158" s="22" t="s">
        <v>70</v>
      </c>
      <c r="B158" s="17">
        <f>SUMIFS(Ene!$T$7:$T$715,Ene!$B$7:$B$715,Resumen!$A158)</f>
        <v>2</v>
      </c>
      <c r="C158" s="17">
        <f>SUMIFS(Feb!$T$7:$T$715,Feb!$B$7:$B$715,Resumen!$A158)</f>
        <v>0</v>
      </c>
      <c r="D158" s="17">
        <f>SUMIFS(Mar!$T$7:$T$715,Mar!$B$7:$B$715,Resumen!$A158)</f>
        <v>1</v>
      </c>
      <c r="E158" s="17">
        <f>SUMIFS(Abr!$T$7:$T$715,Abr!$B$7:$B$715,Resumen!$A158)</f>
        <v>2</v>
      </c>
      <c r="F158" s="17">
        <f>SUMIFS(May!$T$7:$T$715,May!$B$7:$B$715,Resumen!$A158)</f>
        <v>0</v>
      </c>
      <c r="G158" s="17">
        <f>SUMIFS(Jun!$T$7:$T$715,Jun!$B$7:$B$715,Resumen!$A158)</f>
        <v>1</v>
      </c>
      <c r="H158" s="17">
        <f>SUMIFS(Jul!$T$7:$T$715,Jul!$B$7:$B$715,Resumen!$A158)</f>
        <v>2</v>
      </c>
      <c r="I158" s="17">
        <f>SUMIFS(Ago!$T$7:$T$715,Ago!$B$7:$B$715,Resumen!$A158)</f>
        <v>0</v>
      </c>
      <c r="J158" s="17">
        <f>SUMIFS(Set!$T$7:$T$715,Set!$B$7:$B$715,Resumen!$A158)</f>
        <v>0</v>
      </c>
      <c r="K158" s="17">
        <f>SUMIFS(Oct!$T$7:$T$715,Oct!$B$7:$B$715,Resumen!$A158)</f>
        <v>0</v>
      </c>
      <c r="L158" s="17">
        <f>SUMIFS(Nov!$T$7:$T$715,Nov!$B$7:$B$715,Resumen!$A158)</f>
        <v>0</v>
      </c>
      <c r="M158" s="17">
        <f>SUMIFS(Dic!$T$7:$T$715,Dic!$B$7:$B$715,Resumen!$A158)</f>
        <v>0</v>
      </c>
      <c r="N158" s="17">
        <f t="shared" si="12"/>
        <v>8</v>
      </c>
    </row>
    <row r="159" spans="1:14" x14ac:dyDescent="0.3">
      <c r="A159" s="22" t="s">
        <v>107</v>
      </c>
      <c r="B159" s="17">
        <f>SUMIFS(Ene!$T$7:$T$715,Ene!$B$7:$B$715,Resumen!$A159)</f>
        <v>0</v>
      </c>
      <c r="C159" s="17">
        <f>SUMIFS(Feb!$T$7:$T$715,Feb!$B$7:$B$715,Resumen!$A159)</f>
        <v>0</v>
      </c>
      <c r="D159" s="17">
        <f>SUMIFS(Mar!$T$7:$T$715,Mar!$B$7:$B$715,Resumen!$A159)</f>
        <v>0</v>
      </c>
      <c r="E159" s="17">
        <f>SUMIFS(Abr!$T$7:$T$715,Abr!$B$7:$B$715,Resumen!$A159)</f>
        <v>0</v>
      </c>
      <c r="F159" s="17">
        <f>SUMIFS(May!$T$7:$T$715,May!$B$7:$B$715,Resumen!$A159)</f>
        <v>0</v>
      </c>
      <c r="G159" s="17">
        <f>SUMIFS(Jun!$T$7:$T$715,Jun!$B$7:$B$715,Resumen!$A159)</f>
        <v>0</v>
      </c>
      <c r="H159" s="17">
        <f>SUMIFS(Jul!$T$7:$T$715,Jul!$B$7:$B$715,Resumen!$A159)</f>
        <v>0</v>
      </c>
      <c r="I159" s="17">
        <f>SUMIFS(Ago!$T$7:$T$715,Ago!$B$7:$B$715,Resumen!$A159)</f>
        <v>0</v>
      </c>
      <c r="J159" s="17">
        <f>SUMIFS(Set!$T$7:$T$715,Set!$B$7:$B$715,Resumen!$A159)</f>
        <v>0</v>
      </c>
      <c r="K159" s="17">
        <f>SUMIFS(Oct!$T$7:$T$715,Oct!$B$7:$B$715,Resumen!$A159)</f>
        <v>0</v>
      </c>
      <c r="L159" s="17">
        <f>SUMIFS(Nov!$T$7:$T$715,Nov!$B$7:$B$715,Resumen!$A159)</f>
        <v>0</v>
      </c>
      <c r="M159" s="17">
        <f>SUMIFS(Dic!$T$7:$T$715,Dic!$B$7:$B$715,Resumen!$A159)</f>
        <v>0</v>
      </c>
      <c r="N159" s="17">
        <f t="shared" si="12"/>
        <v>0</v>
      </c>
    </row>
    <row r="160" spans="1:14" x14ac:dyDescent="0.3">
      <c r="A160" s="22" t="s">
        <v>20</v>
      </c>
      <c r="B160" s="17">
        <f>SUMIFS(Ene!$T$7:$T$715,Ene!$B$7:$B$715,Resumen!$A160)</f>
        <v>0</v>
      </c>
      <c r="C160" s="17">
        <f>SUMIFS(Feb!$T$7:$T$715,Feb!$B$7:$B$715,Resumen!$A160)</f>
        <v>1</v>
      </c>
      <c r="D160" s="17">
        <f>SUMIFS(Mar!$T$7:$T$715,Mar!$B$7:$B$715,Resumen!$A160)</f>
        <v>0</v>
      </c>
      <c r="E160" s="17">
        <f>SUMIFS(Abr!$T$7:$T$715,Abr!$B$7:$B$715,Resumen!$A160)</f>
        <v>0</v>
      </c>
      <c r="F160" s="17">
        <f>SUMIFS(May!$T$7:$T$715,May!$B$7:$B$715,Resumen!$A160)</f>
        <v>0</v>
      </c>
      <c r="G160" s="17">
        <f>SUMIFS(Jun!$T$7:$T$715,Jun!$B$7:$B$715,Resumen!$A160)</f>
        <v>0</v>
      </c>
      <c r="H160" s="17">
        <f>SUMIFS(Jul!$T$7:$T$715,Jul!$B$7:$B$715,Resumen!$A160)</f>
        <v>1</v>
      </c>
      <c r="I160" s="17">
        <f>SUMIFS(Ago!$T$7:$T$715,Ago!$B$7:$B$715,Resumen!$A160)</f>
        <v>0</v>
      </c>
      <c r="J160" s="17">
        <f>SUMIFS(Set!$T$7:$T$715,Set!$B$7:$B$715,Resumen!$A160)</f>
        <v>0</v>
      </c>
      <c r="K160" s="17">
        <f>SUMIFS(Oct!$T$7:$T$715,Oct!$B$7:$B$715,Resumen!$A160)</f>
        <v>0</v>
      </c>
      <c r="L160" s="17">
        <f>SUMIFS(Nov!$T$7:$T$715,Nov!$B$7:$B$715,Resumen!$A160)</f>
        <v>0</v>
      </c>
      <c r="M160" s="17">
        <f>SUMIFS(Dic!$T$7:$T$715,Dic!$B$7:$B$715,Resumen!$A160)</f>
        <v>0</v>
      </c>
      <c r="N160" s="17">
        <f t="shared" si="12"/>
        <v>2</v>
      </c>
    </row>
    <row r="161" spans="1:14" x14ac:dyDescent="0.3">
      <c r="A161" s="22" t="s">
        <v>147</v>
      </c>
      <c r="B161" s="17">
        <f>SUMIFS(Ene!$T$7:$T$715,Ene!$B$7:$B$715,Resumen!$A161)</f>
        <v>0</v>
      </c>
      <c r="C161" s="17">
        <f>SUMIFS(Feb!$T$7:$T$715,Feb!$B$7:$B$715,Resumen!$A161)</f>
        <v>1</v>
      </c>
      <c r="D161" s="17">
        <f>SUMIFS(Mar!$T$7:$T$715,Mar!$B$7:$B$715,Resumen!$A161)</f>
        <v>3</v>
      </c>
      <c r="E161" s="17">
        <f>SUMIFS(Abr!$T$7:$T$715,Abr!$B$7:$B$715,Resumen!$A161)</f>
        <v>1</v>
      </c>
      <c r="F161" s="17">
        <f>SUMIFS(May!$T$7:$T$715,May!$B$7:$B$715,Resumen!$A161)</f>
        <v>1</v>
      </c>
      <c r="G161" s="17">
        <f>SUMIFS(Jun!$T$7:$T$715,Jun!$B$7:$B$715,Resumen!$A161)</f>
        <v>0</v>
      </c>
      <c r="H161" s="17">
        <f>SUMIFS(Jul!$T$7:$T$715,Jul!$B$7:$B$715,Resumen!$A161)</f>
        <v>0</v>
      </c>
      <c r="I161" s="17">
        <f>SUMIFS(Ago!$T$7:$T$715,Ago!$B$7:$B$715,Resumen!$A161)</f>
        <v>0</v>
      </c>
      <c r="J161" s="17">
        <f>SUMIFS(Set!$T$7:$T$715,Set!$B$7:$B$715,Resumen!$A161)</f>
        <v>0</v>
      </c>
      <c r="K161" s="17">
        <f>SUMIFS(Oct!$T$7:$T$715,Oct!$B$7:$B$715,Resumen!$A161)</f>
        <v>0</v>
      </c>
      <c r="L161" s="17">
        <f>SUMIFS(Nov!$T$7:$T$715,Nov!$B$7:$B$715,Resumen!$A161)</f>
        <v>0</v>
      </c>
      <c r="M161" s="17">
        <f>SUMIFS(Dic!$T$7:$T$715,Dic!$B$7:$B$715,Resumen!$A161)</f>
        <v>0</v>
      </c>
      <c r="N161" s="17">
        <f t="shared" si="12"/>
        <v>6</v>
      </c>
    </row>
    <row r="162" spans="1:14" x14ac:dyDescent="0.3">
      <c r="A162" s="22" t="s">
        <v>208</v>
      </c>
      <c r="B162" s="17">
        <f>SUMIFS(Ene!$T$7:$T$715,Ene!$B$7:$B$715,Resumen!$A162)</f>
        <v>0</v>
      </c>
      <c r="C162" s="17">
        <f>SUMIFS(Feb!$T$7:$T$715,Feb!$B$7:$B$715,Resumen!$A162)</f>
        <v>0</v>
      </c>
      <c r="D162" s="17">
        <f>SUMIFS(Mar!$T$7:$T$715,Mar!$B$7:$B$715,Resumen!$A162)</f>
        <v>0</v>
      </c>
      <c r="E162" s="17">
        <f>SUMIFS(Abr!$T$7:$T$715,Abr!$B$7:$B$715,Resumen!$A162)</f>
        <v>1</v>
      </c>
      <c r="F162" s="17">
        <f>SUMIFS(May!$T$7:$T$715,May!$B$7:$B$715,Resumen!$A162)</f>
        <v>0</v>
      </c>
      <c r="G162" s="17">
        <f>SUMIFS(Jun!$T$7:$T$715,Jun!$B$7:$B$715,Resumen!$A162)</f>
        <v>0</v>
      </c>
      <c r="H162" s="17">
        <f>SUMIFS(Jul!$T$7:$T$715,Jul!$B$7:$B$715,Resumen!$A162)</f>
        <v>0</v>
      </c>
      <c r="I162" s="17">
        <f>SUMIFS(Ago!$T$7:$T$715,Ago!$B$7:$B$715,Resumen!$A162)</f>
        <v>0</v>
      </c>
      <c r="J162" s="17">
        <f>SUMIFS(Set!$T$7:$T$715,Set!$B$7:$B$715,Resumen!$A162)</f>
        <v>0</v>
      </c>
      <c r="K162" s="17">
        <f>SUMIFS(Oct!$T$7:$T$715,Oct!$B$7:$B$715,Resumen!$A162)</f>
        <v>0</v>
      </c>
      <c r="L162" s="17">
        <f>SUMIFS(Nov!$T$7:$T$715,Nov!$B$7:$B$715,Resumen!$A162)</f>
        <v>0</v>
      </c>
      <c r="M162" s="17">
        <f>SUMIFS(Dic!$T$7:$T$715,Dic!$B$7:$B$715,Resumen!$A162)</f>
        <v>0</v>
      </c>
      <c r="N162" s="17">
        <f t="shared" si="12"/>
        <v>1</v>
      </c>
    </row>
    <row r="163" spans="1:14" x14ac:dyDescent="0.3">
      <c r="A163" s="22" t="s">
        <v>182</v>
      </c>
      <c r="B163" s="17">
        <f>SUMIFS(Ene!$T$7:$T$715,Ene!$B$7:$B$715,Resumen!$A163)</f>
        <v>0</v>
      </c>
      <c r="C163" s="17">
        <f>SUMIFS(Feb!$T$7:$T$715,Feb!$B$7:$B$715,Resumen!$A163)</f>
        <v>0</v>
      </c>
      <c r="D163" s="17">
        <f>SUMIFS(Mar!$T$7:$T$715,Mar!$B$7:$B$715,Resumen!$A163)</f>
        <v>0</v>
      </c>
      <c r="E163" s="17">
        <f>SUMIFS(Abr!$T$7:$T$715,Abr!$B$7:$B$715,Resumen!$A163)</f>
        <v>0</v>
      </c>
      <c r="F163" s="17">
        <f>SUMIFS(May!$T$7:$T$715,May!$B$7:$B$715,Resumen!$A163)</f>
        <v>0</v>
      </c>
      <c r="G163" s="17">
        <f>SUMIFS(Jun!$T$7:$T$715,Jun!$B$7:$B$715,Resumen!$A163)</f>
        <v>0</v>
      </c>
      <c r="H163" s="17">
        <f>SUMIFS(Jul!$T$7:$T$715,Jul!$B$7:$B$715,Resumen!$A163)</f>
        <v>0</v>
      </c>
      <c r="I163" s="17">
        <f>SUMIFS(Ago!$T$7:$T$715,Ago!$B$7:$B$715,Resumen!$A163)</f>
        <v>0</v>
      </c>
      <c r="J163" s="17">
        <f>SUMIFS(Set!$T$7:$T$715,Set!$B$7:$B$715,Resumen!$A163)</f>
        <v>0</v>
      </c>
      <c r="K163" s="17">
        <f>SUMIFS(Oct!$T$7:$T$715,Oct!$B$7:$B$715,Resumen!$A163)</f>
        <v>0</v>
      </c>
      <c r="L163" s="17">
        <f>SUMIFS(Nov!$T$7:$T$715,Nov!$B$7:$B$715,Resumen!$A163)</f>
        <v>0</v>
      </c>
      <c r="M163" s="17">
        <f>SUMIFS(Dic!$T$7:$T$715,Dic!$B$7:$B$715,Resumen!$A163)</f>
        <v>0</v>
      </c>
      <c r="N163" s="17">
        <f t="shared" si="12"/>
        <v>0</v>
      </c>
    </row>
    <row r="164" spans="1:14" x14ac:dyDescent="0.3">
      <c r="A164" s="22" t="s">
        <v>192</v>
      </c>
      <c r="B164" s="17">
        <f>SUMIFS(Ene!$T$7:$T$715,Ene!$B$7:$B$715,Resumen!$A164)</f>
        <v>0</v>
      </c>
      <c r="C164" s="17">
        <f>SUMIFS(Feb!$T$7:$T$715,Feb!$B$7:$B$715,Resumen!$A164)</f>
        <v>0</v>
      </c>
      <c r="D164" s="17">
        <f>SUMIFS(Mar!$T$7:$T$715,Mar!$B$7:$B$715,Resumen!$A164)</f>
        <v>0</v>
      </c>
      <c r="E164" s="17">
        <f>SUMIFS(Abr!$T$7:$T$715,Abr!$B$7:$B$715,Resumen!$A164)</f>
        <v>0</v>
      </c>
      <c r="F164" s="17">
        <f>SUMIFS(May!$T$7:$T$715,May!$B$7:$B$715,Resumen!$A164)</f>
        <v>0</v>
      </c>
      <c r="G164" s="17">
        <f>SUMIFS(Jun!$T$7:$T$715,Jun!$B$7:$B$715,Resumen!$A164)</f>
        <v>0</v>
      </c>
      <c r="H164" s="17">
        <f>SUMIFS(Jul!$T$7:$T$715,Jul!$B$7:$B$715,Resumen!$A164)</f>
        <v>0</v>
      </c>
      <c r="I164" s="17">
        <f>SUMIFS(Ago!$T$7:$T$715,Ago!$B$7:$B$715,Resumen!$A164)</f>
        <v>0</v>
      </c>
      <c r="J164" s="17">
        <f>SUMIFS(Set!$T$7:$T$715,Set!$B$7:$B$715,Resumen!$A164)</f>
        <v>0</v>
      </c>
      <c r="K164" s="17">
        <f>SUMIFS(Oct!$T$7:$T$715,Oct!$B$7:$B$715,Resumen!$A164)</f>
        <v>0</v>
      </c>
      <c r="L164" s="17">
        <f>SUMIFS(Nov!$T$7:$T$715,Nov!$B$7:$B$715,Resumen!$A164)</f>
        <v>0</v>
      </c>
      <c r="M164" s="17">
        <f>SUMIFS(Dic!$T$7:$T$715,Dic!$B$7:$B$715,Resumen!$A164)</f>
        <v>0</v>
      </c>
      <c r="N164" s="17">
        <f t="shared" si="12"/>
        <v>0</v>
      </c>
    </row>
    <row r="165" spans="1:14" x14ac:dyDescent="0.3">
      <c r="A165" s="22" t="s">
        <v>187</v>
      </c>
      <c r="B165" s="17">
        <f>SUMIFS(Ene!$T$7:$T$715,Ene!$B$7:$B$715,Resumen!$A165)</f>
        <v>0</v>
      </c>
      <c r="C165" s="17">
        <f>SUMIFS(Feb!$T$7:$T$715,Feb!$B$7:$B$715,Resumen!$A165)</f>
        <v>0</v>
      </c>
      <c r="D165" s="17">
        <f>SUMIFS(Mar!$T$7:$T$715,Mar!$B$7:$B$715,Resumen!$A165)</f>
        <v>0</v>
      </c>
      <c r="E165" s="17">
        <f>SUMIFS(Abr!$T$7:$T$715,Abr!$B$7:$B$715,Resumen!$A165)</f>
        <v>0</v>
      </c>
      <c r="F165" s="17">
        <f>SUMIFS(May!$T$7:$T$715,May!$B$7:$B$715,Resumen!$A165)</f>
        <v>0</v>
      </c>
      <c r="G165" s="17">
        <f>SUMIFS(Jun!$T$7:$T$715,Jun!$B$7:$B$715,Resumen!$A165)</f>
        <v>0</v>
      </c>
      <c r="H165" s="17">
        <f>SUMIFS(Jul!$T$7:$T$715,Jul!$B$7:$B$715,Resumen!$A165)</f>
        <v>0</v>
      </c>
      <c r="I165" s="17">
        <f>SUMIFS(Ago!$T$7:$T$715,Ago!$B$7:$B$715,Resumen!$A165)</f>
        <v>0</v>
      </c>
      <c r="J165" s="17">
        <f>SUMIFS(Set!$T$7:$T$715,Set!$B$7:$B$715,Resumen!$A165)</f>
        <v>0</v>
      </c>
      <c r="K165" s="17">
        <f>SUMIFS(Oct!$T$7:$T$715,Oct!$B$7:$B$715,Resumen!$A165)</f>
        <v>0</v>
      </c>
      <c r="L165" s="17">
        <f>SUMIFS(Nov!$T$7:$T$715,Nov!$B$7:$B$715,Resumen!$A165)</f>
        <v>0</v>
      </c>
      <c r="M165" s="17">
        <f>SUMIFS(Dic!$T$7:$T$715,Dic!$B$7:$B$715,Resumen!$A165)</f>
        <v>0</v>
      </c>
      <c r="N165" s="17">
        <f t="shared" si="12"/>
        <v>0</v>
      </c>
    </row>
    <row r="166" spans="1:14" x14ac:dyDescent="0.3">
      <c r="A166" s="22" t="s">
        <v>190</v>
      </c>
      <c r="B166" s="17">
        <f>SUMIFS(Ene!$T$7:$T$715,Ene!$B$7:$B$715,Resumen!$A166)</f>
        <v>0</v>
      </c>
      <c r="C166" s="17">
        <f>SUMIFS(Feb!$T$7:$T$715,Feb!$B$7:$B$715,Resumen!$A166)</f>
        <v>0</v>
      </c>
      <c r="D166" s="17">
        <f>SUMIFS(Mar!$T$7:$T$715,Mar!$B$7:$B$715,Resumen!$A166)</f>
        <v>0</v>
      </c>
      <c r="E166" s="17">
        <f>SUMIFS(Abr!$T$7:$T$715,Abr!$B$7:$B$715,Resumen!$A166)</f>
        <v>0</v>
      </c>
      <c r="F166" s="17">
        <f>SUMIFS(May!$T$7:$T$715,May!$B$7:$B$715,Resumen!$A166)</f>
        <v>0</v>
      </c>
      <c r="G166" s="17">
        <f>SUMIFS(Jun!$T$7:$T$715,Jun!$B$7:$B$715,Resumen!$A166)</f>
        <v>0</v>
      </c>
      <c r="H166" s="17">
        <f>SUMIFS(Jul!$T$7:$T$715,Jul!$B$7:$B$715,Resumen!$A166)</f>
        <v>0</v>
      </c>
      <c r="I166" s="17">
        <f>SUMIFS(Ago!$T$7:$T$715,Ago!$B$7:$B$715,Resumen!$A166)</f>
        <v>0</v>
      </c>
      <c r="J166" s="17">
        <f>SUMIFS(Set!$T$7:$T$715,Set!$B$7:$B$715,Resumen!$A166)</f>
        <v>0</v>
      </c>
      <c r="K166" s="17">
        <f>SUMIFS(Oct!$T$7:$T$715,Oct!$B$7:$B$715,Resumen!$A166)</f>
        <v>0</v>
      </c>
      <c r="L166" s="17">
        <f>SUMIFS(Nov!$T$7:$T$715,Nov!$B$7:$B$715,Resumen!$A166)</f>
        <v>0</v>
      </c>
      <c r="M166" s="17">
        <f>SUMIFS(Dic!$T$7:$T$715,Dic!$B$7:$B$715,Resumen!$A166)</f>
        <v>0</v>
      </c>
      <c r="N166" s="17">
        <f t="shared" si="12"/>
        <v>0</v>
      </c>
    </row>
    <row r="167" spans="1:14" x14ac:dyDescent="0.3">
      <c r="A167" s="22" t="s">
        <v>209</v>
      </c>
      <c r="B167" s="17">
        <f>SUMIFS(Ene!$T$7:$T$715,Ene!$B$7:$B$715,Resumen!$A167)</f>
        <v>0</v>
      </c>
      <c r="C167" s="17">
        <f>SUMIFS(Feb!$T$7:$T$715,Feb!$B$7:$B$715,Resumen!$A167)</f>
        <v>0</v>
      </c>
      <c r="D167" s="17">
        <f>SUMIFS(Mar!$T$7:$T$715,Mar!$B$7:$B$715,Resumen!$A167)</f>
        <v>0</v>
      </c>
      <c r="E167" s="17">
        <f>SUMIFS(Abr!$T$7:$T$715,Abr!$B$7:$B$715,Resumen!$A167)</f>
        <v>0</v>
      </c>
      <c r="F167" s="17">
        <f>SUMIFS(May!$T$7:$T$715,May!$B$7:$B$715,Resumen!$A167)</f>
        <v>0</v>
      </c>
      <c r="G167" s="17">
        <f>SUMIFS(Jun!$T$7:$T$715,Jun!$B$7:$B$715,Resumen!$A167)</f>
        <v>0</v>
      </c>
      <c r="H167" s="17">
        <f>SUMIFS(Jul!$T$7:$T$715,Jul!$B$7:$B$715,Resumen!$A167)</f>
        <v>0</v>
      </c>
      <c r="I167" s="17">
        <f>SUMIFS(Ago!$T$7:$T$715,Ago!$B$7:$B$715,Resumen!$A167)</f>
        <v>0</v>
      </c>
      <c r="J167" s="17">
        <f>SUMIFS(Set!$T$7:$T$715,Set!$B$7:$B$715,Resumen!$A167)</f>
        <v>0</v>
      </c>
      <c r="K167" s="17">
        <f>SUMIFS(Oct!$T$7:$T$715,Oct!$B$7:$B$715,Resumen!$A167)</f>
        <v>0</v>
      </c>
      <c r="L167" s="17">
        <f>SUMIFS(Nov!$T$7:$T$715,Nov!$B$7:$B$715,Resumen!$A167)</f>
        <v>0</v>
      </c>
      <c r="M167" s="17">
        <f>SUMIFS(Dic!$T$7:$T$715,Dic!$B$7:$B$715,Resumen!$A167)</f>
        <v>0</v>
      </c>
      <c r="N167" s="17">
        <f t="shared" si="12"/>
        <v>0</v>
      </c>
    </row>
    <row r="168" spans="1:14" x14ac:dyDescent="0.3">
      <c r="A168" s="22" t="s">
        <v>110</v>
      </c>
      <c r="B168" s="17">
        <f>SUMIFS(Ene!$T$7:$T$715,Ene!$B$7:$B$715,Resumen!$A168)</f>
        <v>0</v>
      </c>
      <c r="C168" s="17">
        <f>SUMIFS(Feb!$T$7:$T$715,Feb!$B$7:$B$715,Resumen!$A168)</f>
        <v>0</v>
      </c>
      <c r="D168" s="17">
        <f>SUMIFS(Mar!$T$7:$T$715,Mar!$B$7:$B$715,Resumen!$A168)</f>
        <v>0</v>
      </c>
      <c r="E168" s="17">
        <f>SUMIFS(Abr!$T$7:$T$715,Abr!$B$7:$B$715,Resumen!$A168)</f>
        <v>0</v>
      </c>
      <c r="F168" s="17">
        <f>SUMIFS(May!$T$7:$T$715,May!$B$7:$B$715,Resumen!$A168)</f>
        <v>0</v>
      </c>
      <c r="G168" s="17">
        <f>SUMIFS(Jun!$T$7:$T$715,Jun!$B$7:$B$715,Resumen!$A168)</f>
        <v>0</v>
      </c>
      <c r="H168" s="17">
        <f>SUMIFS(Jul!$T$7:$T$715,Jul!$B$7:$B$715,Resumen!$A168)</f>
        <v>0</v>
      </c>
      <c r="I168" s="17">
        <f>SUMIFS(Ago!$T$7:$T$715,Ago!$B$7:$B$715,Resumen!$A168)</f>
        <v>0</v>
      </c>
      <c r="J168" s="17">
        <f>SUMIFS(Set!$T$7:$T$715,Set!$B$7:$B$715,Resumen!$A168)</f>
        <v>0</v>
      </c>
      <c r="K168" s="17">
        <f>SUMIFS(Oct!$T$7:$T$715,Oct!$B$7:$B$715,Resumen!$A168)</f>
        <v>0</v>
      </c>
      <c r="L168" s="17">
        <f>SUMIFS(Nov!$T$7:$T$715,Nov!$B$7:$B$715,Resumen!$A168)</f>
        <v>0</v>
      </c>
      <c r="M168" s="17">
        <f>SUMIFS(Dic!$T$7:$T$715,Dic!$B$7:$B$715,Resumen!$A168)</f>
        <v>0</v>
      </c>
      <c r="N168" s="17">
        <f t="shared" si="12"/>
        <v>0</v>
      </c>
    </row>
    <row r="169" spans="1:14" x14ac:dyDescent="0.3">
      <c r="A169" s="22" t="s">
        <v>17</v>
      </c>
      <c r="B169" s="17">
        <f>SUMIFS(Ene!$T$7:$T$715,Ene!$B$7:$B$715,Resumen!$A169)</f>
        <v>0</v>
      </c>
      <c r="C169" s="17">
        <f>SUMIFS(Feb!$T$7:$T$715,Feb!$B$7:$B$715,Resumen!$A169)</f>
        <v>0</v>
      </c>
      <c r="D169" s="17">
        <f>SUMIFS(Mar!$T$7:$T$715,Mar!$B$7:$B$715,Resumen!$A169)</f>
        <v>0</v>
      </c>
      <c r="E169" s="17">
        <f>SUMIFS(Abr!$T$7:$T$715,Abr!$B$7:$B$715,Resumen!$A169)</f>
        <v>0</v>
      </c>
      <c r="F169" s="17">
        <f>SUMIFS(May!$T$7:$T$715,May!$B$7:$B$715,Resumen!$A169)</f>
        <v>0</v>
      </c>
      <c r="G169" s="17">
        <f>SUMIFS(Jun!$T$7:$T$715,Jun!$B$7:$B$715,Resumen!$A169)</f>
        <v>0</v>
      </c>
      <c r="H169" s="17">
        <f>SUMIFS(Jul!$T$7:$T$715,Jul!$B$7:$B$715,Resumen!$A169)</f>
        <v>0</v>
      </c>
      <c r="I169" s="17">
        <f>SUMIFS(Ago!$T$7:$T$715,Ago!$B$7:$B$715,Resumen!$A169)</f>
        <v>0</v>
      </c>
      <c r="J169" s="17">
        <f>SUMIFS(Set!$T$7:$T$715,Set!$B$7:$B$715,Resumen!$A169)</f>
        <v>0</v>
      </c>
      <c r="K169" s="17">
        <f>SUMIFS(Oct!$T$7:$T$715,Oct!$B$7:$B$715,Resumen!$A169)</f>
        <v>0</v>
      </c>
      <c r="L169" s="17">
        <f>SUMIFS(Nov!$T$7:$T$715,Nov!$B$7:$B$715,Resumen!$A169)</f>
        <v>0</v>
      </c>
      <c r="M169" s="17">
        <f>SUMIFS(Dic!$T$7:$T$715,Dic!$B$7:$B$715,Resumen!$A169)</f>
        <v>0</v>
      </c>
      <c r="N169" s="17">
        <f t="shared" si="12"/>
        <v>0</v>
      </c>
    </row>
    <row r="170" spans="1:14" x14ac:dyDescent="0.3">
      <c r="A170" s="22" t="s">
        <v>92</v>
      </c>
      <c r="B170" s="17">
        <f>SUMIFS(Ene!$T$7:$T$715,Ene!$B$7:$B$715,Resumen!$A170)</f>
        <v>0</v>
      </c>
      <c r="C170" s="17">
        <f>SUMIFS(Feb!$T$7:$T$715,Feb!$B$7:$B$715,Resumen!$A170)</f>
        <v>0</v>
      </c>
      <c r="D170" s="17">
        <f>SUMIFS(Mar!$T$7:$T$715,Mar!$B$7:$B$715,Resumen!$A170)</f>
        <v>0</v>
      </c>
      <c r="E170" s="17">
        <f>SUMIFS(Abr!$T$7:$T$715,Abr!$B$7:$B$715,Resumen!$A170)</f>
        <v>0</v>
      </c>
      <c r="F170" s="17">
        <f>SUMIFS(May!$T$7:$T$715,May!$B$7:$B$715,Resumen!$A170)</f>
        <v>0</v>
      </c>
      <c r="G170" s="17">
        <f>SUMIFS(Jun!$T$7:$T$715,Jun!$B$7:$B$715,Resumen!$A170)</f>
        <v>0</v>
      </c>
      <c r="H170" s="17">
        <f>SUMIFS(Jul!$T$7:$T$715,Jul!$B$7:$B$715,Resumen!$A170)</f>
        <v>0</v>
      </c>
      <c r="I170" s="17">
        <f>SUMIFS(Ago!$T$7:$T$715,Ago!$B$7:$B$715,Resumen!$A170)</f>
        <v>0</v>
      </c>
      <c r="J170" s="17">
        <f>SUMIFS(Set!$T$7:$T$715,Set!$B$7:$B$715,Resumen!$A170)</f>
        <v>0</v>
      </c>
      <c r="K170" s="17">
        <f>SUMIFS(Oct!$T$7:$T$715,Oct!$B$7:$B$715,Resumen!$A170)</f>
        <v>0</v>
      </c>
      <c r="L170" s="17">
        <f>SUMIFS(Nov!$T$7:$T$715,Nov!$B$7:$B$715,Resumen!$A170)</f>
        <v>0</v>
      </c>
      <c r="M170" s="17">
        <f>SUMIFS(Dic!$T$7:$T$715,Dic!$B$7:$B$715,Resumen!$A170)</f>
        <v>0</v>
      </c>
      <c r="N170" s="17">
        <f t="shared" si="12"/>
        <v>0</v>
      </c>
    </row>
    <row r="171" spans="1:14" x14ac:dyDescent="0.3">
      <c r="A171" s="22" t="s">
        <v>128</v>
      </c>
      <c r="B171" s="17">
        <f>SUMIFS(Ene!$T$7:$T$715,Ene!$B$7:$B$715,Resumen!$A171)</f>
        <v>0</v>
      </c>
      <c r="C171" s="17">
        <f>SUMIFS(Feb!$T$7:$T$715,Feb!$B$7:$B$715,Resumen!$A171)</f>
        <v>0</v>
      </c>
      <c r="D171" s="17">
        <f>SUMIFS(Mar!$T$7:$T$715,Mar!$B$7:$B$715,Resumen!$A171)</f>
        <v>0</v>
      </c>
      <c r="E171" s="17">
        <f>SUMIFS(Abr!$T$7:$T$715,Abr!$B$7:$B$715,Resumen!$A171)</f>
        <v>0</v>
      </c>
      <c r="F171" s="17">
        <f>SUMIFS(May!$T$7:$T$715,May!$B$7:$B$715,Resumen!$A171)</f>
        <v>0</v>
      </c>
      <c r="G171" s="17">
        <f>SUMIFS(Jun!$T$7:$T$715,Jun!$B$7:$B$715,Resumen!$A171)</f>
        <v>0</v>
      </c>
      <c r="H171" s="17">
        <f>SUMIFS(Jul!$T$7:$T$715,Jul!$B$7:$B$715,Resumen!$A171)</f>
        <v>0</v>
      </c>
      <c r="I171" s="17">
        <f>SUMIFS(Ago!$T$7:$T$715,Ago!$B$7:$B$715,Resumen!$A171)</f>
        <v>0</v>
      </c>
      <c r="J171" s="17">
        <f>SUMIFS(Set!$T$7:$T$715,Set!$B$7:$B$715,Resumen!$A171)</f>
        <v>0</v>
      </c>
      <c r="K171" s="17">
        <f>SUMIFS(Oct!$T$7:$T$715,Oct!$B$7:$B$715,Resumen!$A171)</f>
        <v>0</v>
      </c>
      <c r="L171" s="17">
        <f>SUMIFS(Nov!$T$7:$T$715,Nov!$B$7:$B$715,Resumen!$A171)</f>
        <v>0</v>
      </c>
      <c r="M171" s="17">
        <f>SUMIFS(Dic!$T$7:$T$715,Dic!$B$7:$B$715,Resumen!$A171)</f>
        <v>0</v>
      </c>
      <c r="N171" s="17">
        <f t="shared" si="12"/>
        <v>0</v>
      </c>
    </row>
    <row r="172" spans="1:14" x14ac:dyDescent="0.3">
      <c r="A172" s="22" t="s">
        <v>132</v>
      </c>
      <c r="B172" s="17">
        <f>SUMIFS(Ene!$T$7:$T$715,Ene!$B$7:$B$715,Resumen!$A172)</f>
        <v>0</v>
      </c>
      <c r="C172" s="17">
        <f>SUMIFS(Feb!$T$7:$T$715,Feb!$B$7:$B$715,Resumen!$A172)</f>
        <v>0</v>
      </c>
      <c r="D172" s="17">
        <f>SUMIFS(Mar!$T$7:$T$715,Mar!$B$7:$B$715,Resumen!$A172)</f>
        <v>0</v>
      </c>
      <c r="E172" s="17">
        <f>SUMIFS(Abr!$T$7:$T$715,Abr!$B$7:$B$715,Resumen!$A172)</f>
        <v>1</v>
      </c>
      <c r="F172" s="17">
        <f>SUMIFS(May!$T$7:$T$715,May!$B$7:$B$715,Resumen!$A172)</f>
        <v>0</v>
      </c>
      <c r="G172" s="17">
        <f>SUMIFS(Jun!$T$7:$T$715,Jun!$B$7:$B$715,Resumen!$A172)</f>
        <v>0</v>
      </c>
      <c r="H172" s="17">
        <f>SUMIFS(Jul!$T$7:$T$715,Jul!$B$7:$B$715,Resumen!$A172)</f>
        <v>0</v>
      </c>
      <c r="I172" s="17">
        <f>SUMIFS(Ago!$T$7:$T$715,Ago!$B$7:$B$715,Resumen!$A172)</f>
        <v>0</v>
      </c>
      <c r="J172" s="17">
        <f>SUMIFS(Set!$T$7:$T$715,Set!$B$7:$B$715,Resumen!$A172)</f>
        <v>0</v>
      </c>
      <c r="K172" s="17">
        <f>SUMIFS(Oct!$T$7:$T$715,Oct!$B$7:$B$715,Resumen!$A172)</f>
        <v>0</v>
      </c>
      <c r="L172" s="17">
        <f>SUMIFS(Nov!$T$7:$T$715,Nov!$B$7:$B$715,Resumen!$A172)</f>
        <v>0</v>
      </c>
      <c r="M172" s="17">
        <f>SUMIFS(Dic!$T$7:$T$715,Dic!$B$7:$B$715,Resumen!$A172)</f>
        <v>0</v>
      </c>
      <c r="N172" s="17">
        <f t="shared" si="12"/>
        <v>1</v>
      </c>
    </row>
    <row r="173" spans="1:14" x14ac:dyDescent="0.3">
      <c r="A173" s="22" t="s">
        <v>32</v>
      </c>
      <c r="B173" s="17">
        <f>SUMIFS(Ene!$T$7:$T$715,Ene!$B$7:$B$715,Resumen!$A173)</f>
        <v>1</v>
      </c>
      <c r="C173" s="17">
        <f>SUMIFS(Feb!$T$7:$T$715,Feb!$B$7:$B$715,Resumen!$A173)</f>
        <v>0</v>
      </c>
      <c r="D173" s="17">
        <f>SUMIFS(Mar!$T$7:$T$715,Mar!$B$7:$B$715,Resumen!$A173)</f>
        <v>2</v>
      </c>
      <c r="E173" s="17">
        <f>SUMIFS(Abr!$T$7:$T$715,Abr!$B$7:$B$715,Resumen!$A173)</f>
        <v>0</v>
      </c>
      <c r="F173" s="17">
        <f>SUMIFS(May!$T$7:$T$715,May!$B$7:$B$715,Resumen!$A173)</f>
        <v>2</v>
      </c>
      <c r="G173" s="17">
        <f>SUMIFS(Jun!$T$7:$T$715,Jun!$B$7:$B$715,Resumen!$A173)</f>
        <v>0</v>
      </c>
      <c r="H173" s="17">
        <f>SUMIFS(Jul!$T$7:$T$715,Jul!$B$7:$B$715,Resumen!$A173)</f>
        <v>1</v>
      </c>
      <c r="I173" s="17">
        <f>SUMIFS(Ago!$T$7:$T$715,Ago!$B$7:$B$715,Resumen!$A173)</f>
        <v>0</v>
      </c>
      <c r="J173" s="17">
        <f>SUMIFS(Set!$T$7:$T$715,Set!$B$7:$B$715,Resumen!$A173)</f>
        <v>0</v>
      </c>
      <c r="K173" s="17">
        <f>SUMIFS(Oct!$T$7:$T$715,Oct!$B$7:$B$715,Resumen!$A173)</f>
        <v>0</v>
      </c>
      <c r="L173" s="17">
        <f>SUMIFS(Nov!$T$7:$T$715,Nov!$B$7:$B$715,Resumen!$A173)</f>
        <v>0</v>
      </c>
      <c r="M173" s="17">
        <f>SUMIFS(Dic!$T$7:$T$715,Dic!$B$7:$B$715,Resumen!$A173)</f>
        <v>0</v>
      </c>
      <c r="N173" s="17">
        <f t="shared" si="12"/>
        <v>6</v>
      </c>
    </row>
    <row r="174" spans="1:14" x14ac:dyDescent="0.3">
      <c r="A174" s="22" t="s">
        <v>101</v>
      </c>
      <c r="B174" s="17">
        <f>SUMIFS(Ene!$T$7:$T$715,Ene!$B$7:$B$715,Resumen!$A174)</f>
        <v>0</v>
      </c>
      <c r="C174" s="17">
        <f>SUMIFS(Feb!$T$7:$T$715,Feb!$B$7:$B$715,Resumen!$A174)</f>
        <v>0</v>
      </c>
      <c r="D174" s="17">
        <f>SUMIFS(Mar!$T$7:$T$715,Mar!$B$7:$B$715,Resumen!$A174)</f>
        <v>0</v>
      </c>
      <c r="E174" s="17">
        <f>SUMIFS(Abr!$T$7:$T$715,Abr!$B$7:$B$715,Resumen!$A174)</f>
        <v>0</v>
      </c>
      <c r="F174" s="17">
        <f>SUMIFS(May!$T$7:$T$715,May!$B$7:$B$715,Resumen!$A174)</f>
        <v>0</v>
      </c>
      <c r="G174" s="17">
        <f>SUMIFS(Jun!$T$7:$T$715,Jun!$B$7:$B$715,Resumen!$A174)</f>
        <v>0</v>
      </c>
      <c r="H174" s="17">
        <f>SUMIFS(Jul!$T$7:$T$715,Jul!$B$7:$B$715,Resumen!$A174)</f>
        <v>0</v>
      </c>
      <c r="I174" s="17">
        <f>SUMIFS(Ago!$T$7:$T$715,Ago!$B$7:$B$715,Resumen!$A174)</f>
        <v>0</v>
      </c>
      <c r="J174" s="17">
        <f>SUMIFS(Set!$T$7:$T$715,Set!$B$7:$B$715,Resumen!$A174)</f>
        <v>0</v>
      </c>
      <c r="K174" s="17">
        <f>SUMIFS(Oct!$T$7:$T$715,Oct!$B$7:$B$715,Resumen!$A174)</f>
        <v>0</v>
      </c>
      <c r="L174" s="17">
        <f>SUMIFS(Nov!$T$7:$T$715,Nov!$B$7:$B$715,Resumen!$A174)</f>
        <v>0</v>
      </c>
      <c r="M174" s="17">
        <f>SUMIFS(Dic!$T$7:$T$715,Dic!$B$7:$B$715,Resumen!$A174)</f>
        <v>0</v>
      </c>
      <c r="N174" s="17">
        <f t="shared" si="12"/>
        <v>0</v>
      </c>
    </row>
    <row r="175" spans="1:14" x14ac:dyDescent="0.3">
      <c r="A175" s="22" t="s">
        <v>71</v>
      </c>
      <c r="B175" s="17">
        <f>SUMIFS(Ene!$T$7:$T$715,Ene!$B$7:$B$715,Resumen!$A175)</f>
        <v>1</v>
      </c>
      <c r="C175" s="17">
        <f>SUMIFS(Feb!$T$7:$T$715,Feb!$B$7:$B$715,Resumen!$A175)</f>
        <v>0</v>
      </c>
      <c r="D175" s="17">
        <f>SUMIFS(Mar!$T$7:$T$715,Mar!$B$7:$B$715,Resumen!$A175)</f>
        <v>0</v>
      </c>
      <c r="E175" s="17">
        <f>SUMIFS(Abr!$T$7:$T$715,Abr!$B$7:$B$715,Resumen!$A175)</f>
        <v>0</v>
      </c>
      <c r="F175" s="17">
        <f>SUMIFS(May!$T$7:$T$715,May!$B$7:$B$715,Resumen!$A175)</f>
        <v>0</v>
      </c>
      <c r="G175" s="17">
        <f>SUMIFS(Jun!$T$7:$T$715,Jun!$B$7:$B$715,Resumen!$A175)</f>
        <v>0</v>
      </c>
      <c r="H175" s="17">
        <f>SUMIFS(Jul!$T$7:$T$715,Jul!$B$7:$B$715,Resumen!$A175)</f>
        <v>0</v>
      </c>
      <c r="I175" s="17">
        <f>SUMIFS(Ago!$T$7:$T$715,Ago!$B$7:$B$715,Resumen!$A175)</f>
        <v>0</v>
      </c>
      <c r="J175" s="17">
        <f>SUMIFS(Set!$T$7:$T$715,Set!$B$7:$B$715,Resumen!$A175)</f>
        <v>0</v>
      </c>
      <c r="K175" s="17">
        <f>SUMIFS(Oct!$T$7:$T$715,Oct!$B$7:$B$715,Resumen!$A175)</f>
        <v>0</v>
      </c>
      <c r="L175" s="17">
        <f>SUMIFS(Nov!$T$7:$T$715,Nov!$B$7:$B$715,Resumen!$A175)</f>
        <v>0</v>
      </c>
      <c r="M175" s="17">
        <f>SUMIFS(Dic!$T$7:$T$715,Dic!$B$7:$B$715,Resumen!$A175)</f>
        <v>0</v>
      </c>
      <c r="N175" s="17">
        <f t="shared" si="12"/>
        <v>1</v>
      </c>
    </row>
    <row r="176" spans="1:14" x14ac:dyDescent="0.3">
      <c r="A176" s="22" t="s">
        <v>150</v>
      </c>
      <c r="B176" s="17">
        <f>SUMIFS(Ene!$T$7:$T$715,Ene!$B$7:$B$715,Resumen!$A176)</f>
        <v>1</v>
      </c>
      <c r="C176" s="17">
        <f>SUMIFS(Feb!$T$7:$T$715,Feb!$B$7:$B$715,Resumen!$A176)</f>
        <v>0</v>
      </c>
      <c r="D176" s="17">
        <f>SUMIFS(Mar!$T$7:$T$715,Mar!$B$7:$B$715,Resumen!$A176)</f>
        <v>0</v>
      </c>
      <c r="E176" s="17">
        <f>SUMIFS(Abr!$T$7:$T$715,Abr!$B$7:$B$715,Resumen!$A176)</f>
        <v>0</v>
      </c>
      <c r="F176" s="17">
        <f>SUMIFS(May!$T$7:$T$715,May!$B$7:$B$715,Resumen!$A176)</f>
        <v>0</v>
      </c>
      <c r="G176" s="17">
        <f>SUMIFS(Jun!$T$7:$T$715,Jun!$B$7:$B$715,Resumen!$A176)</f>
        <v>0</v>
      </c>
      <c r="H176" s="17">
        <f>SUMIFS(Jul!$T$7:$T$715,Jul!$B$7:$B$715,Resumen!$A176)</f>
        <v>0</v>
      </c>
      <c r="I176" s="17">
        <f>SUMIFS(Ago!$T$7:$T$715,Ago!$B$7:$B$715,Resumen!$A176)</f>
        <v>0</v>
      </c>
      <c r="J176" s="17">
        <f>SUMIFS(Set!$T$7:$T$715,Set!$B$7:$B$715,Resumen!$A176)</f>
        <v>0</v>
      </c>
      <c r="K176" s="17">
        <f>SUMIFS(Oct!$T$7:$T$715,Oct!$B$7:$B$715,Resumen!$A176)</f>
        <v>0</v>
      </c>
      <c r="L176" s="17">
        <f>SUMIFS(Nov!$T$7:$T$715,Nov!$B$7:$B$715,Resumen!$A176)</f>
        <v>0</v>
      </c>
      <c r="M176" s="17">
        <f>SUMIFS(Dic!$T$7:$T$715,Dic!$B$7:$B$715,Resumen!$A176)</f>
        <v>0</v>
      </c>
      <c r="N176" s="17">
        <f t="shared" si="12"/>
        <v>1</v>
      </c>
    </row>
    <row r="177" spans="1:14" ht="15" thickBot="1" x14ac:dyDescent="0.35">
      <c r="A177" s="23" t="s">
        <v>19</v>
      </c>
      <c r="B177" s="5">
        <f>SUMIFS(Ene!$T$7:$T$715,Ene!$B$7:$B$715,Resumen!$A177)</f>
        <v>6</v>
      </c>
      <c r="C177" s="5">
        <f>SUMIFS(Feb!$T$7:$T$715,Feb!$B$7:$B$715,Resumen!$A177)</f>
        <v>3</v>
      </c>
      <c r="D177" s="5">
        <f>SUMIFS(Mar!$T$7:$T$715,Mar!$B$7:$B$715,Resumen!$A177)</f>
        <v>3</v>
      </c>
      <c r="E177" s="5">
        <f>SUMIFS(Abr!$T$7:$T$715,Abr!$B$7:$B$715,Resumen!$A177)</f>
        <v>3</v>
      </c>
      <c r="F177" s="5">
        <f>SUMIFS(May!$T$7:$T$715,May!$B$7:$B$715,Resumen!$A177)</f>
        <v>2</v>
      </c>
      <c r="G177" s="5">
        <f>SUMIFS(Jun!$T$7:$T$715,Jun!$B$7:$B$715,Resumen!$A177)</f>
        <v>4</v>
      </c>
      <c r="H177" s="5">
        <f>SUMIFS(Jul!$T$7:$T$715,Jul!$B$7:$B$715,Resumen!$A177)</f>
        <v>8</v>
      </c>
      <c r="I177" s="5">
        <f>SUMIFS(Ago!$T$7:$T$715,Ago!$B$7:$B$715,Resumen!$A177)</f>
        <v>0</v>
      </c>
      <c r="J177" s="5">
        <f>SUMIFS(Set!$T$7:$T$715,Set!$B$7:$B$715,Resumen!$A177)</f>
        <v>0</v>
      </c>
      <c r="K177" s="5">
        <f>SUMIFS(Oct!$T$7:$T$715,Oct!$B$7:$B$715,Resumen!$A177)</f>
        <v>0</v>
      </c>
      <c r="L177" s="5">
        <f>SUMIFS(Nov!$T$7:$T$715,Nov!$B$7:$B$715,Resumen!$A177)</f>
        <v>0</v>
      </c>
      <c r="M177" s="5">
        <f>SUMIFS(Dic!$T$7:$T$715,Dic!$B$7:$B$715,Resumen!$A177)</f>
        <v>0</v>
      </c>
      <c r="N177" s="5">
        <f t="shared" si="12"/>
        <v>29</v>
      </c>
    </row>
    <row r="178" spans="1:14" ht="15" thickBot="1" x14ac:dyDescent="0.35">
      <c r="A178" s="58" t="s">
        <v>838</v>
      </c>
      <c r="B178" s="8">
        <f>SUM(B125:B177)</f>
        <v>28</v>
      </c>
      <c r="C178" s="8">
        <f t="shared" ref="C178:N178" si="13">SUM(C125:C177)</f>
        <v>31</v>
      </c>
      <c r="D178" s="8">
        <f t="shared" si="13"/>
        <v>32</v>
      </c>
      <c r="E178" s="8">
        <f t="shared" si="13"/>
        <v>23</v>
      </c>
      <c r="F178" s="8">
        <f t="shared" si="13"/>
        <v>29</v>
      </c>
      <c r="G178" s="8">
        <f t="shared" si="13"/>
        <v>27</v>
      </c>
      <c r="H178" s="8">
        <f t="shared" si="13"/>
        <v>25</v>
      </c>
      <c r="I178" s="8">
        <f t="shared" si="13"/>
        <v>0</v>
      </c>
      <c r="J178" s="8">
        <f t="shared" si="13"/>
        <v>0</v>
      </c>
      <c r="K178" s="8">
        <f t="shared" si="13"/>
        <v>0</v>
      </c>
      <c r="L178" s="8">
        <f t="shared" si="13"/>
        <v>0</v>
      </c>
      <c r="M178" s="8">
        <f t="shared" si="13"/>
        <v>0</v>
      </c>
      <c r="N178" s="8">
        <f t="shared" si="13"/>
        <v>195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L2:M2"/>
    <mergeCell ref="B2:C2"/>
    <mergeCell ref="D2:E2"/>
    <mergeCell ref="F2:G2"/>
    <mergeCell ref="H2:I2"/>
    <mergeCell ref="J2:K2"/>
    <mergeCell ref="Z2:AA2"/>
    <mergeCell ref="N2:O2"/>
    <mergeCell ref="P2:Q2"/>
    <mergeCell ref="R2:S2"/>
    <mergeCell ref="T2:U2"/>
    <mergeCell ref="V2:W2"/>
    <mergeCell ref="X2:Y2"/>
    <mergeCell ref="B1:C1"/>
    <mergeCell ref="D1:E1"/>
    <mergeCell ref="F1:G1"/>
    <mergeCell ref="H1:I1"/>
    <mergeCell ref="J1:K1"/>
    <mergeCell ref="V1:W1"/>
    <mergeCell ref="X1:Y1"/>
    <mergeCell ref="Z1:AA1"/>
    <mergeCell ref="L1:M1"/>
    <mergeCell ref="N1:O1"/>
    <mergeCell ref="P1:Q1"/>
    <mergeCell ref="R1:S1"/>
    <mergeCell ref="T1:U1"/>
  </mergeCells>
  <conditionalFormatting sqref="B1:Y1">
    <cfRule type="cellIs" dxfId="128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B6" sqref="B6"/>
    </sheetView>
  </sheetViews>
  <sheetFormatPr baseColWidth="10" defaultColWidth="10.88671875" defaultRowHeight="10.199999999999999" x14ac:dyDescent="0.2"/>
  <cols>
    <col min="1" max="1" width="22.88671875" style="76" bestFit="1" customWidth="1"/>
    <col min="2" max="2" width="9.88671875" style="75" bestFit="1" customWidth="1"/>
    <col min="3" max="3" width="9.5546875" style="75" bestFit="1" customWidth="1"/>
    <col min="4" max="4" width="5.77734375" style="75" bestFit="1" customWidth="1"/>
    <col min="5" max="5" width="1.77734375" style="76" customWidth="1"/>
    <col min="6" max="7" width="2.77734375" style="76" customWidth="1"/>
    <col min="8" max="8" width="22.88671875" style="76" bestFit="1" customWidth="1"/>
    <col min="9" max="9" width="5.77734375" style="76" bestFit="1" customWidth="1"/>
    <col min="10" max="10" width="4.44140625" style="76" customWidth="1"/>
    <col min="11" max="34" width="2.77734375" style="76" customWidth="1"/>
    <col min="35" max="50" width="3.77734375" style="76" customWidth="1"/>
    <col min="51" max="53" width="4.77734375" style="76" customWidth="1"/>
    <col min="54" max="54" width="11.77734375" style="76" bestFit="1" customWidth="1"/>
    <col min="55" max="16384" width="10.88671875" style="76"/>
  </cols>
  <sheetData>
    <row r="2" spans="1:11" x14ac:dyDescent="0.2">
      <c r="A2" s="74" t="s">
        <v>825</v>
      </c>
      <c r="B2" s="75" t="s">
        <v>857</v>
      </c>
      <c r="C2" s="75" t="s">
        <v>858</v>
      </c>
      <c r="D2" s="75" t="s">
        <v>859</v>
      </c>
      <c r="H2" s="74" t="s">
        <v>825</v>
      </c>
      <c r="I2" s="76" t="s">
        <v>859</v>
      </c>
    </row>
    <row r="3" spans="1:11" x14ac:dyDescent="0.2">
      <c r="A3" s="77" t="s">
        <v>6</v>
      </c>
      <c r="B3" s="121">
        <v>2861</v>
      </c>
      <c r="C3" s="121">
        <v>2784</v>
      </c>
      <c r="D3" s="121">
        <v>5645</v>
      </c>
      <c r="H3" s="77" t="s">
        <v>99</v>
      </c>
      <c r="I3" s="121">
        <v>32</v>
      </c>
    </row>
    <row r="4" spans="1:11" x14ac:dyDescent="0.2">
      <c r="A4" s="77" t="s">
        <v>18</v>
      </c>
      <c r="B4" s="121">
        <v>851</v>
      </c>
      <c r="C4" s="121">
        <v>784</v>
      </c>
      <c r="D4" s="121">
        <v>1635</v>
      </c>
      <c r="H4" s="77" t="s">
        <v>5</v>
      </c>
      <c r="I4" s="121">
        <v>383</v>
      </c>
    </row>
    <row r="5" spans="1:11" x14ac:dyDescent="0.2">
      <c r="A5" s="77" t="s">
        <v>98</v>
      </c>
      <c r="B5" s="121">
        <v>303</v>
      </c>
      <c r="C5" s="121">
        <v>267</v>
      </c>
      <c r="D5" s="121">
        <v>570</v>
      </c>
      <c r="H5" s="77" t="s">
        <v>331</v>
      </c>
      <c r="I5" s="121">
        <v>509</v>
      </c>
    </row>
    <row r="6" spans="1:11" x14ac:dyDescent="0.2">
      <c r="A6" s="77" t="s">
        <v>14</v>
      </c>
      <c r="B6" s="121">
        <v>281</v>
      </c>
      <c r="C6" s="121">
        <v>282</v>
      </c>
      <c r="D6" s="121">
        <v>563</v>
      </c>
      <c r="H6" s="77" t="s">
        <v>70</v>
      </c>
      <c r="I6" s="121">
        <v>524</v>
      </c>
    </row>
    <row r="7" spans="1:11" x14ac:dyDescent="0.2">
      <c r="A7" s="77" t="s">
        <v>70</v>
      </c>
      <c r="B7" s="121">
        <v>262</v>
      </c>
      <c r="C7" s="121">
        <v>262</v>
      </c>
      <c r="D7" s="121">
        <v>524</v>
      </c>
      <c r="H7" s="77" t="s">
        <v>14</v>
      </c>
      <c r="I7" s="121">
        <v>563</v>
      </c>
    </row>
    <row r="8" spans="1:11" x14ac:dyDescent="0.2">
      <c r="A8" s="77" t="s">
        <v>331</v>
      </c>
      <c r="B8" s="121">
        <v>268</v>
      </c>
      <c r="C8" s="121">
        <v>241</v>
      </c>
      <c r="D8" s="121">
        <v>509</v>
      </c>
      <c r="H8" s="77" t="s">
        <v>98</v>
      </c>
      <c r="I8" s="121">
        <v>570</v>
      </c>
    </row>
    <row r="9" spans="1:11" x14ac:dyDescent="0.2">
      <c r="A9" s="77" t="s">
        <v>5</v>
      </c>
      <c r="B9" s="121">
        <v>202</v>
      </c>
      <c r="C9" s="121">
        <v>181</v>
      </c>
      <c r="D9" s="121">
        <v>383</v>
      </c>
      <c r="H9" s="77" t="s">
        <v>18</v>
      </c>
      <c r="I9" s="121">
        <v>1635</v>
      </c>
    </row>
    <row r="10" spans="1:11" x14ac:dyDescent="0.2">
      <c r="A10" s="77" t="s">
        <v>99</v>
      </c>
      <c r="B10" s="121">
        <v>10</v>
      </c>
      <c r="C10" s="121">
        <v>22</v>
      </c>
      <c r="D10" s="121">
        <v>32</v>
      </c>
      <c r="H10" s="77" t="s">
        <v>6</v>
      </c>
      <c r="I10" s="121">
        <v>5645</v>
      </c>
    </row>
    <row r="11" spans="1:11" x14ac:dyDescent="0.2">
      <c r="A11" s="77" t="s">
        <v>856</v>
      </c>
      <c r="B11" s="121">
        <v>5038</v>
      </c>
      <c r="C11" s="121">
        <v>4823</v>
      </c>
      <c r="D11" s="121">
        <v>9861</v>
      </c>
      <c r="H11" s="77" t="s">
        <v>856</v>
      </c>
      <c r="I11" s="121">
        <v>9861</v>
      </c>
    </row>
    <row r="13" spans="1:11" ht="14.4" x14ac:dyDescent="0.3">
      <c r="A13" s="74" t="s">
        <v>860</v>
      </c>
      <c r="B13" s="75" t="s">
        <v>857</v>
      </c>
      <c r="C13" s="75" t="s">
        <v>858</v>
      </c>
      <c r="D13" s="75" t="s">
        <v>859</v>
      </c>
      <c r="H13" s="74" t="s">
        <v>860</v>
      </c>
      <c r="I13" s="76" t="s">
        <v>859</v>
      </c>
      <c r="J13"/>
      <c r="K13"/>
    </row>
    <row r="14" spans="1:11" ht="14.4" x14ac:dyDescent="0.3">
      <c r="A14" s="77" t="s">
        <v>369</v>
      </c>
      <c r="B14" s="121">
        <v>2944</v>
      </c>
      <c r="C14" s="121">
        <v>2830</v>
      </c>
      <c r="D14" s="121">
        <v>5774</v>
      </c>
      <c r="H14" s="77" t="s">
        <v>14</v>
      </c>
      <c r="I14" s="121">
        <v>310</v>
      </c>
      <c r="J14"/>
      <c r="K14"/>
    </row>
    <row r="15" spans="1:11" ht="14.4" x14ac:dyDescent="0.3">
      <c r="A15" s="77" t="s">
        <v>24</v>
      </c>
      <c r="B15" s="121">
        <v>390</v>
      </c>
      <c r="C15" s="121">
        <v>389</v>
      </c>
      <c r="D15" s="121">
        <v>779</v>
      </c>
      <c r="H15" s="77" t="s">
        <v>18</v>
      </c>
      <c r="I15" s="121">
        <v>329</v>
      </c>
      <c r="J15"/>
      <c r="K15"/>
    </row>
    <row r="16" spans="1:11" ht="14.4" x14ac:dyDescent="0.3">
      <c r="A16" s="77" t="s">
        <v>55</v>
      </c>
      <c r="B16" s="121">
        <v>323</v>
      </c>
      <c r="C16" s="121">
        <v>308</v>
      </c>
      <c r="D16" s="121">
        <v>631</v>
      </c>
      <c r="H16" s="77" t="s">
        <v>5</v>
      </c>
      <c r="I16" s="121">
        <v>475</v>
      </c>
      <c r="J16"/>
      <c r="K16"/>
    </row>
    <row r="17" spans="1:11" ht="14.4" x14ac:dyDescent="0.3">
      <c r="A17" s="77" t="s">
        <v>96</v>
      </c>
      <c r="B17" s="121">
        <v>303</v>
      </c>
      <c r="C17" s="121">
        <v>267</v>
      </c>
      <c r="D17" s="121">
        <v>570</v>
      </c>
      <c r="H17" s="77" t="s">
        <v>70</v>
      </c>
      <c r="I17" s="121">
        <v>484</v>
      </c>
      <c r="J17"/>
      <c r="K17"/>
    </row>
    <row r="18" spans="1:11" ht="14.4" x14ac:dyDescent="0.3">
      <c r="A18" s="77" t="s">
        <v>331</v>
      </c>
      <c r="B18" s="121">
        <v>268</v>
      </c>
      <c r="C18" s="121">
        <v>241</v>
      </c>
      <c r="D18" s="121">
        <v>509</v>
      </c>
      <c r="H18" s="77" t="s">
        <v>331</v>
      </c>
      <c r="I18" s="121">
        <v>509</v>
      </c>
      <c r="J18"/>
      <c r="K18"/>
    </row>
    <row r="19" spans="1:11" ht="14.4" x14ac:dyDescent="0.3">
      <c r="A19" s="77" t="s">
        <v>70</v>
      </c>
      <c r="B19" s="121">
        <v>242</v>
      </c>
      <c r="C19" s="121">
        <v>242</v>
      </c>
      <c r="D19" s="121">
        <v>484</v>
      </c>
      <c r="H19" s="77" t="s">
        <v>96</v>
      </c>
      <c r="I19" s="121">
        <v>570</v>
      </c>
      <c r="J19"/>
      <c r="K19"/>
    </row>
    <row r="20" spans="1:11" ht="14.4" x14ac:dyDescent="0.3">
      <c r="A20" s="77" t="s">
        <v>5</v>
      </c>
      <c r="B20" s="121">
        <v>249</v>
      </c>
      <c r="C20" s="121">
        <v>226</v>
      </c>
      <c r="D20" s="121">
        <v>475</v>
      </c>
      <c r="H20" s="77" t="s">
        <v>55</v>
      </c>
      <c r="I20" s="121">
        <v>631</v>
      </c>
      <c r="J20"/>
      <c r="K20"/>
    </row>
    <row r="21" spans="1:11" ht="14.4" x14ac:dyDescent="0.3">
      <c r="A21" s="77" t="s">
        <v>18</v>
      </c>
      <c r="B21" s="121">
        <v>167</v>
      </c>
      <c r="C21" s="121">
        <v>162</v>
      </c>
      <c r="D21" s="121">
        <v>329</v>
      </c>
      <c r="H21" s="77" t="s">
        <v>24</v>
      </c>
      <c r="I21" s="121">
        <v>779</v>
      </c>
      <c r="J21"/>
      <c r="K21"/>
    </row>
    <row r="22" spans="1:11" ht="14.4" x14ac:dyDescent="0.3">
      <c r="A22" s="77" t="s">
        <v>14</v>
      </c>
      <c r="B22" s="121">
        <v>152</v>
      </c>
      <c r="C22" s="121">
        <v>158</v>
      </c>
      <c r="D22" s="121">
        <v>310</v>
      </c>
      <c r="H22" s="77" t="s">
        <v>369</v>
      </c>
      <c r="I22" s="121">
        <v>5774</v>
      </c>
      <c r="J22"/>
      <c r="K22"/>
    </row>
    <row r="23" spans="1:11" ht="14.4" x14ac:dyDescent="0.3">
      <c r="A23" s="77" t="s">
        <v>856</v>
      </c>
      <c r="B23" s="121">
        <v>5038</v>
      </c>
      <c r="C23" s="121">
        <v>4823</v>
      </c>
      <c r="D23" s="121">
        <v>9861</v>
      </c>
      <c r="H23" s="77" t="s">
        <v>856</v>
      </c>
      <c r="I23" s="121">
        <v>9861</v>
      </c>
      <c r="J23"/>
      <c r="K23"/>
    </row>
    <row r="24" spans="1:11" x14ac:dyDescent="0.2">
      <c r="B24" s="76"/>
      <c r="C24" s="76"/>
      <c r="D24" s="76"/>
    </row>
    <row r="25" spans="1:11" x14ac:dyDescent="0.2">
      <c r="B25" s="76"/>
      <c r="C25" s="76"/>
      <c r="D25" s="76"/>
    </row>
    <row r="26" spans="1:11" ht="14.4" x14ac:dyDescent="0.3">
      <c r="A26" s="78" t="s">
        <v>861</v>
      </c>
      <c r="B26" s="75" t="s">
        <v>857</v>
      </c>
      <c r="C26" s="75" t="s">
        <v>858</v>
      </c>
      <c r="D26" s="75" t="s">
        <v>859</v>
      </c>
      <c r="H26" s="78" t="s">
        <v>861</v>
      </c>
      <c r="I26" s="76" t="s">
        <v>859</v>
      </c>
      <c r="J26"/>
      <c r="K26"/>
    </row>
    <row r="27" spans="1:11" ht="14.4" x14ac:dyDescent="0.3">
      <c r="A27" s="77" t="s">
        <v>370</v>
      </c>
      <c r="B27" s="121">
        <v>2991</v>
      </c>
      <c r="C27" s="121">
        <v>2875</v>
      </c>
      <c r="D27" s="121">
        <v>5866</v>
      </c>
      <c r="H27" s="77" t="s">
        <v>230</v>
      </c>
      <c r="I27" s="121">
        <v>0</v>
      </c>
      <c r="J27"/>
      <c r="K27"/>
    </row>
    <row r="28" spans="1:11" ht="14.4" x14ac:dyDescent="0.3">
      <c r="A28" s="77" t="s">
        <v>70</v>
      </c>
      <c r="B28" s="121">
        <v>234</v>
      </c>
      <c r="C28" s="121">
        <v>238</v>
      </c>
      <c r="D28" s="121">
        <v>472</v>
      </c>
      <c r="H28" s="77" t="s">
        <v>127</v>
      </c>
      <c r="I28" s="121">
        <v>0</v>
      </c>
      <c r="J28"/>
      <c r="K28"/>
    </row>
    <row r="29" spans="1:11" ht="14.4" x14ac:dyDescent="0.3">
      <c r="A29" s="77" t="s">
        <v>44</v>
      </c>
      <c r="B29" s="121">
        <v>215</v>
      </c>
      <c r="C29" s="121">
        <v>214</v>
      </c>
      <c r="D29" s="121">
        <v>429</v>
      </c>
      <c r="H29" s="77" t="s">
        <v>222</v>
      </c>
      <c r="I29" s="121">
        <v>0</v>
      </c>
      <c r="J29"/>
      <c r="K29"/>
    </row>
    <row r="30" spans="1:11" ht="14.4" x14ac:dyDescent="0.3">
      <c r="A30" s="77" t="s">
        <v>207</v>
      </c>
      <c r="B30" s="121">
        <v>203</v>
      </c>
      <c r="C30" s="121">
        <v>175</v>
      </c>
      <c r="D30" s="121">
        <v>378</v>
      </c>
      <c r="H30" s="77" t="s">
        <v>41</v>
      </c>
      <c r="I30" s="121">
        <v>0</v>
      </c>
      <c r="J30"/>
      <c r="K30"/>
    </row>
    <row r="31" spans="1:11" ht="14.4" x14ac:dyDescent="0.3">
      <c r="A31" s="77" t="s">
        <v>113</v>
      </c>
      <c r="B31" s="121">
        <v>168</v>
      </c>
      <c r="C31" s="121">
        <v>143</v>
      </c>
      <c r="D31" s="121">
        <v>311</v>
      </c>
      <c r="H31" s="77" t="s">
        <v>196</v>
      </c>
      <c r="I31" s="121">
        <v>0</v>
      </c>
      <c r="J31"/>
      <c r="K31"/>
    </row>
    <row r="32" spans="1:11" ht="14.4" x14ac:dyDescent="0.3">
      <c r="A32" s="77" t="s">
        <v>97</v>
      </c>
      <c r="B32" s="121">
        <v>170</v>
      </c>
      <c r="C32" s="121">
        <v>140</v>
      </c>
      <c r="D32" s="121">
        <v>310</v>
      </c>
      <c r="H32" s="77" t="s">
        <v>16</v>
      </c>
      <c r="I32" s="121">
        <v>0</v>
      </c>
      <c r="J32"/>
      <c r="K32"/>
    </row>
    <row r="33" spans="1:11" ht="14.4" x14ac:dyDescent="0.3">
      <c r="A33" s="77" t="s">
        <v>22</v>
      </c>
      <c r="B33" s="121">
        <v>131</v>
      </c>
      <c r="C33" s="121">
        <v>123</v>
      </c>
      <c r="D33" s="121">
        <v>254</v>
      </c>
      <c r="H33" s="77" t="s">
        <v>209</v>
      </c>
      <c r="I33" s="121">
        <v>0</v>
      </c>
      <c r="J33"/>
      <c r="K33"/>
    </row>
    <row r="34" spans="1:11" ht="14.4" x14ac:dyDescent="0.3">
      <c r="A34" s="77" t="s">
        <v>86</v>
      </c>
      <c r="B34" s="121">
        <v>133</v>
      </c>
      <c r="C34" s="121">
        <v>116</v>
      </c>
      <c r="D34" s="121">
        <v>249</v>
      </c>
      <c r="H34" s="77" t="s">
        <v>330</v>
      </c>
      <c r="I34" s="121">
        <v>0</v>
      </c>
      <c r="J34"/>
      <c r="K34"/>
    </row>
    <row r="35" spans="1:11" ht="14.4" x14ac:dyDescent="0.3">
      <c r="A35" s="77" t="s">
        <v>73</v>
      </c>
      <c r="B35" s="121">
        <v>131</v>
      </c>
      <c r="C35" s="121">
        <v>117</v>
      </c>
      <c r="D35" s="121">
        <v>248</v>
      </c>
      <c r="H35" s="77" t="s">
        <v>232</v>
      </c>
      <c r="I35" s="121">
        <v>8</v>
      </c>
      <c r="J35"/>
      <c r="K35"/>
    </row>
    <row r="36" spans="1:11" ht="14.4" x14ac:dyDescent="0.3">
      <c r="A36" s="77" t="s">
        <v>15</v>
      </c>
      <c r="B36" s="121">
        <v>93</v>
      </c>
      <c r="C36" s="121">
        <v>100</v>
      </c>
      <c r="D36" s="121">
        <v>193</v>
      </c>
      <c r="H36" s="77" t="s">
        <v>159</v>
      </c>
      <c r="I36" s="121">
        <v>12</v>
      </c>
      <c r="J36"/>
      <c r="K36"/>
    </row>
    <row r="37" spans="1:11" ht="14.4" x14ac:dyDescent="0.3">
      <c r="A37" s="77" t="s">
        <v>147</v>
      </c>
      <c r="B37" s="121">
        <v>70</v>
      </c>
      <c r="C37" s="121">
        <v>60</v>
      </c>
      <c r="D37" s="121">
        <v>130</v>
      </c>
      <c r="H37" s="77" t="s">
        <v>19</v>
      </c>
      <c r="I37" s="121">
        <v>21</v>
      </c>
      <c r="J37"/>
      <c r="K37"/>
    </row>
    <row r="38" spans="1:11" ht="14.4" x14ac:dyDescent="0.3">
      <c r="A38" s="77" t="s">
        <v>192</v>
      </c>
      <c r="B38" s="121">
        <v>59</v>
      </c>
      <c r="C38" s="121">
        <v>58</v>
      </c>
      <c r="D38" s="121">
        <v>117</v>
      </c>
      <c r="H38" s="77" t="s">
        <v>208</v>
      </c>
      <c r="I38" s="121">
        <v>28</v>
      </c>
      <c r="J38"/>
      <c r="K38"/>
    </row>
    <row r="39" spans="1:11" ht="14.4" x14ac:dyDescent="0.3">
      <c r="A39" s="77" t="s">
        <v>206</v>
      </c>
      <c r="B39" s="121">
        <v>52</v>
      </c>
      <c r="C39" s="121">
        <v>49</v>
      </c>
      <c r="D39" s="121">
        <v>101</v>
      </c>
      <c r="H39" s="77" t="s">
        <v>99</v>
      </c>
      <c r="I39" s="121">
        <v>32</v>
      </c>
      <c r="J39"/>
      <c r="K39"/>
    </row>
    <row r="40" spans="1:11" ht="14.4" x14ac:dyDescent="0.3">
      <c r="A40" s="77" t="s">
        <v>205</v>
      </c>
      <c r="B40" s="121">
        <v>47</v>
      </c>
      <c r="C40" s="121">
        <v>50</v>
      </c>
      <c r="D40" s="121">
        <v>97</v>
      </c>
      <c r="H40" s="77" t="s">
        <v>69</v>
      </c>
      <c r="I40" s="121">
        <v>40</v>
      </c>
      <c r="J40"/>
      <c r="K40"/>
    </row>
    <row r="41" spans="1:11" ht="14.4" x14ac:dyDescent="0.3">
      <c r="A41" s="77" t="s">
        <v>25</v>
      </c>
      <c r="B41" s="121">
        <v>44</v>
      </c>
      <c r="C41" s="121">
        <v>52</v>
      </c>
      <c r="D41" s="121">
        <v>96</v>
      </c>
      <c r="H41" s="77" t="s">
        <v>212</v>
      </c>
      <c r="I41" s="121">
        <v>46</v>
      </c>
      <c r="J41"/>
      <c r="K41"/>
    </row>
    <row r="42" spans="1:11" ht="14.4" x14ac:dyDescent="0.3">
      <c r="A42" s="77" t="s">
        <v>203</v>
      </c>
      <c r="B42" s="121">
        <v>44</v>
      </c>
      <c r="C42" s="121">
        <v>38</v>
      </c>
      <c r="D42" s="121">
        <v>82</v>
      </c>
      <c r="H42" s="77" t="s">
        <v>146</v>
      </c>
      <c r="I42" s="121">
        <v>51</v>
      </c>
      <c r="J42"/>
      <c r="K42"/>
    </row>
    <row r="43" spans="1:11" ht="14.4" x14ac:dyDescent="0.3">
      <c r="A43" s="77" t="s">
        <v>136</v>
      </c>
      <c r="B43" s="121">
        <v>37</v>
      </c>
      <c r="C43" s="121">
        <v>42</v>
      </c>
      <c r="D43" s="121">
        <v>79</v>
      </c>
      <c r="H43" s="77" t="s">
        <v>54</v>
      </c>
      <c r="I43" s="121">
        <v>62</v>
      </c>
      <c r="J43"/>
      <c r="K43"/>
    </row>
    <row r="44" spans="1:11" ht="14.4" x14ac:dyDescent="0.3">
      <c r="A44" s="77" t="s">
        <v>217</v>
      </c>
      <c r="B44" s="121">
        <v>34</v>
      </c>
      <c r="C44" s="121">
        <v>43</v>
      </c>
      <c r="D44" s="121">
        <v>77</v>
      </c>
      <c r="H44" s="77" t="s">
        <v>131</v>
      </c>
      <c r="I44" s="121">
        <v>72</v>
      </c>
      <c r="J44"/>
      <c r="K44"/>
    </row>
    <row r="45" spans="1:11" ht="14.4" x14ac:dyDescent="0.3">
      <c r="A45" s="77" t="s">
        <v>131</v>
      </c>
      <c r="B45" s="121">
        <v>34</v>
      </c>
      <c r="C45" s="121">
        <v>38</v>
      </c>
      <c r="D45" s="121">
        <v>72</v>
      </c>
      <c r="H45" s="77" t="s">
        <v>217</v>
      </c>
      <c r="I45" s="121">
        <v>77</v>
      </c>
      <c r="J45"/>
      <c r="K45"/>
    </row>
    <row r="46" spans="1:11" ht="14.4" x14ac:dyDescent="0.3">
      <c r="A46" s="77" t="s">
        <v>54</v>
      </c>
      <c r="B46" s="121">
        <v>29</v>
      </c>
      <c r="C46" s="121">
        <v>33</v>
      </c>
      <c r="D46" s="121">
        <v>62</v>
      </c>
      <c r="H46" s="77" t="s">
        <v>136</v>
      </c>
      <c r="I46" s="121">
        <v>79</v>
      </c>
      <c r="J46"/>
      <c r="K46"/>
    </row>
    <row r="47" spans="1:11" ht="14.4" x14ac:dyDescent="0.3">
      <c r="A47" s="77" t="s">
        <v>146</v>
      </c>
      <c r="B47" s="121">
        <v>26</v>
      </c>
      <c r="C47" s="121">
        <v>25</v>
      </c>
      <c r="D47" s="121">
        <v>51</v>
      </c>
      <c r="H47" s="77" t="s">
        <v>203</v>
      </c>
      <c r="I47" s="121">
        <v>82</v>
      </c>
      <c r="J47"/>
      <c r="K47"/>
    </row>
    <row r="48" spans="1:11" ht="14.4" x14ac:dyDescent="0.3">
      <c r="A48" s="77" t="s">
        <v>212</v>
      </c>
      <c r="B48" s="121">
        <v>27</v>
      </c>
      <c r="C48" s="121">
        <v>19</v>
      </c>
      <c r="D48" s="121">
        <v>46</v>
      </c>
      <c r="H48" s="77" t="s">
        <v>25</v>
      </c>
      <c r="I48" s="121">
        <v>96</v>
      </c>
      <c r="J48"/>
      <c r="K48"/>
    </row>
    <row r="49" spans="1:11" ht="14.4" x14ac:dyDescent="0.3">
      <c r="A49" s="77" t="s">
        <v>69</v>
      </c>
      <c r="B49" s="121">
        <v>20</v>
      </c>
      <c r="C49" s="121">
        <v>20</v>
      </c>
      <c r="D49" s="121">
        <v>40</v>
      </c>
      <c r="H49" s="77" t="s">
        <v>205</v>
      </c>
      <c r="I49" s="121">
        <v>97</v>
      </c>
      <c r="J49"/>
      <c r="K49"/>
    </row>
    <row r="50" spans="1:11" ht="14.4" x14ac:dyDescent="0.3">
      <c r="A50" s="77" t="s">
        <v>99</v>
      </c>
      <c r="B50" s="121">
        <v>10</v>
      </c>
      <c r="C50" s="121">
        <v>22</v>
      </c>
      <c r="D50" s="121">
        <v>32</v>
      </c>
      <c r="H50" s="77" t="s">
        <v>206</v>
      </c>
      <c r="I50" s="121">
        <v>101</v>
      </c>
      <c r="J50"/>
      <c r="K50"/>
    </row>
    <row r="51" spans="1:11" ht="14.4" x14ac:dyDescent="0.3">
      <c r="A51" s="77" t="s">
        <v>208</v>
      </c>
      <c r="B51" s="121">
        <v>14</v>
      </c>
      <c r="C51" s="121">
        <v>14</v>
      </c>
      <c r="D51" s="121">
        <v>28</v>
      </c>
      <c r="H51" s="77" t="s">
        <v>192</v>
      </c>
      <c r="I51" s="121">
        <v>117</v>
      </c>
      <c r="J51"/>
      <c r="K51"/>
    </row>
    <row r="52" spans="1:11" ht="14.4" x14ac:dyDescent="0.3">
      <c r="A52" s="77" t="s">
        <v>19</v>
      </c>
      <c r="B52" s="121">
        <v>10</v>
      </c>
      <c r="C52" s="121">
        <v>11</v>
      </c>
      <c r="D52" s="121">
        <v>21</v>
      </c>
      <c r="H52" s="77" t="s">
        <v>147</v>
      </c>
      <c r="I52" s="121">
        <v>130</v>
      </c>
      <c r="J52"/>
      <c r="K52"/>
    </row>
    <row r="53" spans="1:11" ht="14.4" x14ac:dyDescent="0.3">
      <c r="A53" s="77" t="s">
        <v>159</v>
      </c>
      <c r="B53" s="121">
        <v>8</v>
      </c>
      <c r="C53" s="121">
        <v>4</v>
      </c>
      <c r="D53" s="121">
        <v>12</v>
      </c>
      <c r="H53" s="77" t="s">
        <v>15</v>
      </c>
      <c r="I53" s="121">
        <v>193</v>
      </c>
      <c r="J53"/>
      <c r="K53"/>
    </row>
    <row r="54" spans="1:11" ht="14.4" x14ac:dyDescent="0.3">
      <c r="A54" s="77" t="s">
        <v>232</v>
      </c>
      <c r="B54" s="121">
        <v>4</v>
      </c>
      <c r="C54" s="121">
        <v>4</v>
      </c>
      <c r="D54" s="121">
        <v>8</v>
      </c>
      <c r="H54" s="77" t="s">
        <v>73</v>
      </c>
      <c r="I54" s="121">
        <v>248</v>
      </c>
      <c r="J54"/>
      <c r="K54"/>
    </row>
    <row r="55" spans="1:11" ht="14.4" x14ac:dyDescent="0.3">
      <c r="A55" s="77" t="s">
        <v>196</v>
      </c>
      <c r="B55" s="121">
        <v>0</v>
      </c>
      <c r="C55" s="121">
        <v>0</v>
      </c>
      <c r="D55" s="121">
        <v>0</v>
      </c>
      <c r="H55" s="77" t="s">
        <v>86</v>
      </c>
      <c r="I55" s="121">
        <v>249</v>
      </c>
      <c r="J55"/>
      <c r="K55"/>
    </row>
    <row r="56" spans="1:11" ht="14.4" x14ac:dyDescent="0.3">
      <c r="A56" s="77" t="s">
        <v>209</v>
      </c>
      <c r="B56" s="121">
        <v>0</v>
      </c>
      <c r="C56" s="121">
        <v>0</v>
      </c>
      <c r="D56" s="121">
        <v>0</v>
      </c>
      <c r="H56" s="77" t="s">
        <v>22</v>
      </c>
      <c r="I56" s="121">
        <v>254</v>
      </c>
      <c r="J56"/>
      <c r="K56"/>
    </row>
    <row r="57" spans="1:11" ht="14.4" x14ac:dyDescent="0.3">
      <c r="A57" s="77" t="s">
        <v>330</v>
      </c>
      <c r="B57" s="121">
        <v>0</v>
      </c>
      <c r="C57" s="121">
        <v>0</v>
      </c>
      <c r="D57" s="121">
        <v>0</v>
      </c>
      <c r="H57" s="77" t="s">
        <v>97</v>
      </c>
      <c r="I57" s="121">
        <v>310</v>
      </c>
      <c r="J57"/>
      <c r="K57"/>
    </row>
    <row r="58" spans="1:11" ht="14.4" x14ac:dyDescent="0.3">
      <c r="A58" s="77" t="s">
        <v>230</v>
      </c>
      <c r="B58" s="121">
        <v>0</v>
      </c>
      <c r="C58" s="121">
        <v>0</v>
      </c>
      <c r="D58" s="121">
        <v>0</v>
      </c>
      <c r="H58" s="77" t="s">
        <v>113</v>
      </c>
      <c r="I58" s="121">
        <v>311</v>
      </c>
      <c r="J58"/>
      <c r="K58"/>
    </row>
    <row r="59" spans="1:11" ht="14.4" x14ac:dyDescent="0.3">
      <c r="A59" s="77" t="s">
        <v>127</v>
      </c>
      <c r="B59" s="121">
        <v>0</v>
      </c>
      <c r="C59" s="121">
        <v>0</v>
      </c>
      <c r="D59" s="121">
        <v>0</v>
      </c>
      <c r="H59" s="77" t="s">
        <v>207</v>
      </c>
      <c r="I59" s="121">
        <v>378</v>
      </c>
      <c r="J59"/>
      <c r="K59"/>
    </row>
    <row r="60" spans="1:11" ht="14.4" x14ac:dyDescent="0.3">
      <c r="A60" s="77" t="s">
        <v>222</v>
      </c>
      <c r="B60" s="121">
        <v>0</v>
      </c>
      <c r="C60" s="121">
        <v>0</v>
      </c>
      <c r="D60" s="121">
        <v>0</v>
      </c>
      <c r="H60" s="77" t="s">
        <v>44</v>
      </c>
      <c r="I60" s="121">
        <v>429</v>
      </c>
      <c r="J60"/>
      <c r="K60"/>
    </row>
    <row r="61" spans="1:11" ht="14.4" x14ac:dyDescent="0.3">
      <c r="A61" s="77" t="s">
        <v>16</v>
      </c>
      <c r="B61" s="121">
        <v>0</v>
      </c>
      <c r="C61" s="121">
        <v>0</v>
      </c>
      <c r="D61" s="121">
        <v>0</v>
      </c>
      <c r="H61" s="77" t="s">
        <v>70</v>
      </c>
      <c r="I61" s="121">
        <v>472</v>
      </c>
      <c r="J61"/>
      <c r="K61"/>
    </row>
    <row r="62" spans="1:11" ht="14.4" x14ac:dyDescent="0.3">
      <c r="A62" s="77" t="s">
        <v>41</v>
      </c>
      <c r="B62" s="121">
        <v>0</v>
      </c>
      <c r="C62" s="121">
        <v>0</v>
      </c>
      <c r="D62" s="121">
        <v>0</v>
      </c>
      <c r="H62" s="77" t="s">
        <v>370</v>
      </c>
      <c r="I62" s="121">
        <v>5866</v>
      </c>
      <c r="J62"/>
      <c r="K62"/>
    </row>
    <row r="63" spans="1:11" ht="14.4" x14ac:dyDescent="0.3">
      <c r="A63" s="77" t="s">
        <v>856</v>
      </c>
      <c r="B63" s="121">
        <v>5038</v>
      </c>
      <c r="C63" s="121">
        <v>4823</v>
      </c>
      <c r="D63" s="121">
        <v>9861</v>
      </c>
      <c r="H63" s="77" t="s">
        <v>856</v>
      </c>
      <c r="I63" s="121">
        <v>9861</v>
      </c>
      <c r="J63"/>
      <c r="K63"/>
    </row>
    <row r="64" spans="1:11" x14ac:dyDescent="0.2">
      <c r="B64" s="76"/>
      <c r="C64" s="76"/>
      <c r="D64" s="76"/>
    </row>
    <row r="65" s="76" customFormat="1" x14ac:dyDescent="0.2"/>
    <row r="66" s="76" customFormat="1" x14ac:dyDescent="0.2"/>
    <row r="67" s="76" customFormat="1" x14ac:dyDescent="0.2"/>
    <row r="68" s="76" customFormat="1" x14ac:dyDescent="0.2"/>
    <row r="69" s="76" customFormat="1" x14ac:dyDescent="0.2"/>
    <row r="70" s="76" customFormat="1" x14ac:dyDescent="0.2"/>
    <row r="71" s="76" customFormat="1" x14ac:dyDescent="0.2"/>
    <row r="72" s="76" customFormat="1" x14ac:dyDescent="0.2"/>
    <row r="73" s="76" customFormat="1" x14ac:dyDescent="0.2"/>
    <row r="74" s="76" customFormat="1" x14ac:dyDescent="0.2"/>
    <row r="75" s="76" customFormat="1" x14ac:dyDescent="0.2"/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865</v>
      </c>
      <c r="G3" s="103"/>
      <c r="H3" s="103"/>
      <c r="I3" s="103"/>
    </row>
    <row r="4" spans="1:24" ht="10.199999999999999" thickBot="1" x14ac:dyDescent="0.25">
      <c r="J4" s="7">
        <f>SUBTOTAL(9,J7:J721)</f>
        <v>669</v>
      </c>
      <c r="K4" s="7">
        <f t="shared" ref="K4:X4" si="0">SUBTOTAL(9,K7:K721)</f>
        <v>637</v>
      </c>
      <c r="L4" s="7">
        <f t="shared" si="0"/>
        <v>1223</v>
      </c>
      <c r="M4" s="7">
        <f t="shared" si="0"/>
        <v>83</v>
      </c>
      <c r="N4" s="7">
        <f t="shared" si="0"/>
        <v>35</v>
      </c>
      <c r="O4" s="7">
        <f t="shared" si="0"/>
        <v>1170</v>
      </c>
      <c r="P4" s="7">
        <f t="shared" si="0"/>
        <v>92</v>
      </c>
      <c r="Q4" s="7">
        <f t="shared" si="0"/>
        <v>5</v>
      </c>
      <c r="R4" s="7">
        <f t="shared" si="0"/>
        <v>4</v>
      </c>
      <c r="S4" s="7">
        <f t="shared" si="0"/>
        <v>0</v>
      </c>
      <c r="T4" s="7">
        <f t="shared" si="0"/>
        <v>31</v>
      </c>
      <c r="U4" s="7">
        <f t="shared" si="0"/>
        <v>168</v>
      </c>
      <c r="V4" s="7">
        <f t="shared" si="0"/>
        <v>676</v>
      </c>
      <c r="W4" s="7">
        <f t="shared" si="0"/>
        <v>462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127</v>
      </c>
      <c r="K7" s="15">
        <v>130</v>
      </c>
      <c r="L7" s="14">
        <v>236</v>
      </c>
      <c r="M7" s="15">
        <v>21</v>
      </c>
      <c r="N7" s="14">
        <v>11</v>
      </c>
      <c r="O7" s="14">
        <v>224</v>
      </c>
      <c r="P7" s="14">
        <v>21</v>
      </c>
      <c r="Q7" s="14">
        <v>0</v>
      </c>
      <c r="R7" s="15">
        <v>1</v>
      </c>
      <c r="S7" s="13">
        <v>0</v>
      </c>
      <c r="T7" s="14">
        <v>8</v>
      </c>
      <c r="U7" s="14">
        <v>36</v>
      </c>
      <c r="V7" s="14">
        <v>133</v>
      </c>
      <c r="W7" s="14">
        <v>88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110</v>
      </c>
      <c r="K8" s="17">
        <v>96</v>
      </c>
      <c r="L8" s="1">
        <v>186</v>
      </c>
      <c r="M8" s="17">
        <v>20</v>
      </c>
      <c r="N8" s="1">
        <v>7</v>
      </c>
      <c r="O8" s="1">
        <v>175</v>
      </c>
      <c r="P8" s="1">
        <v>23</v>
      </c>
      <c r="Q8" s="1">
        <v>1</v>
      </c>
      <c r="R8" s="17">
        <v>0</v>
      </c>
      <c r="S8" s="16">
        <v>0</v>
      </c>
      <c r="T8" s="1">
        <v>9</v>
      </c>
      <c r="U8" s="1">
        <v>24</v>
      </c>
      <c r="V8" s="1">
        <v>108</v>
      </c>
      <c r="W8" s="1">
        <v>74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2</v>
      </c>
      <c r="K12" s="17">
        <v>5</v>
      </c>
      <c r="L12" s="1">
        <v>7</v>
      </c>
      <c r="M12" s="17">
        <v>0</v>
      </c>
      <c r="N12" s="1">
        <v>0</v>
      </c>
      <c r="O12" s="1">
        <v>6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5</v>
      </c>
      <c r="W12" s="1">
        <v>2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17</v>
      </c>
      <c r="K21" s="17">
        <v>17</v>
      </c>
      <c r="L21" s="1">
        <v>33</v>
      </c>
      <c r="M21" s="17">
        <v>1</v>
      </c>
      <c r="N21" s="1">
        <v>0</v>
      </c>
      <c r="O21" s="1">
        <v>31</v>
      </c>
      <c r="P21" s="1">
        <v>3</v>
      </c>
      <c r="Q21" s="1">
        <v>0</v>
      </c>
      <c r="R21" s="17">
        <v>0</v>
      </c>
      <c r="S21" s="16">
        <v>0</v>
      </c>
      <c r="T21" s="1">
        <v>2</v>
      </c>
      <c r="U21" s="1">
        <v>6</v>
      </c>
      <c r="V21" s="1">
        <v>19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39</v>
      </c>
      <c r="K30" s="17">
        <v>32</v>
      </c>
      <c r="L30" s="1">
        <v>68</v>
      </c>
      <c r="M30" s="17">
        <v>3</v>
      </c>
      <c r="N30" s="1">
        <v>1</v>
      </c>
      <c r="O30" s="1">
        <v>69</v>
      </c>
      <c r="P30" s="1">
        <v>1</v>
      </c>
      <c r="Q30" s="1">
        <v>0</v>
      </c>
      <c r="R30" s="17">
        <v>0</v>
      </c>
      <c r="S30" s="16">
        <v>0</v>
      </c>
      <c r="T30" s="1">
        <v>1</v>
      </c>
      <c r="U30" s="1">
        <v>5</v>
      </c>
      <c r="V30" s="1">
        <v>42</v>
      </c>
      <c r="W30" s="1">
        <v>24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0</v>
      </c>
      <c r="K42" s="17">
        <v>8</v>
      </c>
      <c r="L42" s="1">
        <v>8</v>
      </c>
      <c r="M42" s="17">
        <v>0</v>
      </c>
      <c r="N42" s="1">
        <v>0</v>
      </c>
      <c r="O42" s="1">
        <v>7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4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3</v>
      </c>
      <c r="L57" s="1">
        <v>6</v>
      </c>
      <c r="M57" s="17">
        <v>0</v>
      </c>
      <c r="N57" s="1">
        <v>0</v>
      </c>
      <c r="O57" s="1">
        <v>5</v>
      </c>
      <c r="P57" s="1">
        <v>1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1</v>
      </c>
      <c r="W57" s="1">
        <v>4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4</v>
      </c>
      <c r="K58" s="17">
        <v>8</v>
      </c>
      <c r="L58" s="1">
        <v>12</v>
      </c>
      <c r="M58" s="17">
        <v>0</v>
      </c>
      <c r="N58" s="1">
        <v>1</v>
      </c>
      <c r="O58" s="1">
        <v>11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8</v>
      </c>
      <c r="W58" s="1">
        <v>2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1</v>
      </c>
      <c r="L67" s="1">
        <v>3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2</v>
      </c>
      <c r="V67" s="1">
        <v>1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7">
        <v>5</v>
      </c>
      <c r="L68" s="1">
        <v>13</v>
      </c>
      <c r="M68" s="17">
        <v>3</v>
      </c>
      <c r="N68" s="1">
        <v>0</v>
      </c>
      <c r="O68" s="1">
        <v>14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4</v>
      </c>
      <c r="V68" s="1">
        <v>7</v>
      </c>
      <c r="W68" s="1">
        <v>5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5</v>
      </c>
      <c r="K70" s="17">
        <v>4</v>
      </c>
      <c r="L70" s="1">
        <v>9</v>
      </c>
      <c r="M70" s="17">
        <v>0</v>
      </c>
      <c r="N70" s="1">
        <v>0</v>
      </c>
      <c r="O70" s="1">
        <v>8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6</v>
      </c>
      <c r="W70" s="1">
        <v>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10</v>
      </c>
      <c r="K72" s="17">
        <v>10</v>
      </c>
      <c r="L72" s="1">
        <v>20</v>
      </c>
      <c r="M72" s="17">
        <v>0</v>
      </c>
      <c r="N72" s="1">
        <v>0</v>
      </c>
      <c r="O72" s="1">
        <v>19</v>
      </c>
      <c r="P72" s="1">
        <v>0</v>
      </c>
      <c r="Q72" s="1">
        <v>0</v>
      </c>
      <c r="R72" s="17">
        <v>1</v>
      </c>
      <c r="S72" s="16">
        <v>0</v>
      </c>
      <c r="T72" s="1">
        <v>1</v>
      </c>
      <c r="U72" s="1">
        <v>3</v>
      </c>
      <c r="V72" s="1">
        <v>10</v>
      </c>
      <c r="W72" s="1">
        <v>7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12</v>
      </c>
      <c r="K94" s="17">
        <v>17</v>
      </c>
      <c r="L94" s="1">
        <v>29</v>
      </c>
      <c r="M94" s="17">
        <v>0</v>
      </c>
      <c r="N94" s="1">
        <v>1</v>
      </c>
      <c r="O94" s="1">
        <v>27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2</v>
      </c>
      <c r="V94" s="1">
        <v>21</v>
      </c>
      <c r="W94" s="1">
        <v>6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7">
        <v>4</v>
      </c>
      <c r="L101" s="1">
        <v>6</v>
      </c>
      <c r="M101" s="17">
        <v>1</v>
      </c>
      <c r="N101" s="1">
        <v>0</v>
      </c>
      <c r="O101" s="1">
        <v>7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5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3</v>
      </c>
      <c r="L112" s="1">
        <v>6</v>
      </c>
      <c r="M112" s="17">
        <v>0</v>
      </c>
      <c r="N112" s="1">
        <v>0</v>
      </c>
      <c r="O112" s="1">
        <v>6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2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</v>
      </c>
      <c r="K116" s="17">
        <v>4</v>
      </c>
      <c r="L116" s="1">
        <v>5</v>
      </c>
      <c r="M116" s="17">
        <v>0</v>
      </c>
      <c r="N116" s="1">
        <v>0</v>
      </c>
      <c r="O116" s="1">
        <v>5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3</v>
      </c>
      <c r="W116" s="1">
        <v>2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18</v>
      </c>
      <c r="K121" s="17">
        <v>14</v>
      </c>
      <c r="L121" s="1">
        <v>30</v>
      </c>
      <c r="M121" s="17">
        <v>2</v>
      </c>
      <c r="N121" s="1">
        <v>1</v>
      </c>
      <c r="O121" s="1">
        <v>28</v>
      </c>
      <c r="P121" s="1">
        <v>2</v>
      </c>
      <c r="Q121" s="1">
        <v>0</v>
      </c>
      <c r="R121" s="17">
        <v>1</v>
      </c>
      <c r="S121" s="16">
        <v>0</v>
      </c>
      <c r="T121" s="1">
        <v>1</v>
      </c>
      <c r="U121" s="1">
        <v>3</v>
      </c>
      <c r="V121" s="1">
        <v>19</v>
      </c>
      <c r="W121" s="1">
        <v>10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7</v>
      </c>
      <c r="K126" s="17">
        <v>8</v>
      </c>
      <c r="L126" s="1">
        <v>14</v>
      </c>
      <c r="M126" s="17">
        <v>1</v>
      </c>
      <c r="N126" s="1">
        <v>1</v>
      </c>
      <c r="O126" s="1">
        <v>13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3</v>
      </c>
      <c r="V126" s="1">
        <v>3</v>
      </c>
      <c r="W126" s="1">
        <v>9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1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6</v>
      </c>
      <c r="L139" s="1">
        <v>10</v>
      </c>
      <c r="M139" s="17">
        <v>1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3</v>
      </c>
      <c r="V139" s="1">
        <v>6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12</v>
      </c>
      <c r="K140" s="17">
        <v>3</v>
      </c>
      <c r="L140" s="1">
        <v>15</v>
      </c>
      <c r="M140" s="17">
        <v>0</v>
      </c>
      <c r="N140" s="1">
        <v>0</v>
      </c>
      <c r="O140" s="1">
        <v>14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4</v>
      </c>
      <c r="V140" s="1">
        <v>7</v>
      </c>
      <c r="W140" s="1">
        <v>4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19</v>
      </c>
      <c r="K153" s="17">
        <v>14</v>
      </c>
      <c r="L153" s="1">
        <v>33</v>
      </c>
      <c r="M153" s="17">
        <v>0</v>
      </c>
      <c r="N153" s="1">
        <v>0</v>
      </c>
      <c r="O153" s="1">
        <v>33</v>
      </c>
      <c r="P153" s="1">
        <v>0</v>
      </c>
      <c r="Q153" s="1">
        <v>0</v>
      </c>
      <c r="R153" s="17">
        <v>0</v>
      </c>
      <c r="S153" s="16">
        <v>0</v>
      </c>
      <c r="T153" s="1">
        <v>0</v>
      </c>
      <c r="U153" s="1">
        <v>5</v>
      </c>
      <c r="V153" s="1">
        <v>18</v>
      </c>
      <c r="W153" s="1">
        <v>10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12</v>
      </c>
      <c r="K164" s="17">
        <v>7</v>
      </c>
      <c r="L164" s="1">
        <v>18</v>
      </c>
      <c r="M164" s="17">
        <v>1</v>
      </c>
      <c r="N164" s="1">
        <v>0</v>
      </c>
      <c r="O164" s="1">
        <v>17</v>
      </c>
      <c r="P164" s="1">
        <v>2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12</v>
      </c>
      <c r="W164" s="1">
        <v>5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19</v>
      </c>
      <c r="K165" s="17">
        <v>19</v>
      </c>
      <c r="L165" s="1">
        <v>37</v>
      </c>
      <c r="M165" s="17">
        <v>1</v>
      </c>
      <c r="N165" s="1">
        <v>0</v>
      </c>
      <c r="O165" s="1">
        <v>32</v>
      </c>
      <c r="P165" s="1">
        <v>6</v>
      </c>
      <c r="Q165" s="1">
        <v>0</v>
      </c>
      <c r="R165" s="17">
        <v>0</v>
      </c>
      <c r="S165" s="16">
        <v>0</v>
      </c>
      <c r="T165" s="1">
        <v>2</v>
      </c>
      <c r="U165" s="1">
        <v>6</v>
      </c>
      <c r="V165" s="1">
        <v>26</v>
      </c>
      <c r="W165" s="1">
        <v>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2</v>
      </c>
      <c r="L179" s="1">
        <v>1</v>
      </c>
      <c r="M179" s="17">
        <v>1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2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8</v>
      </c>
      <c r="K188" s="17">
        <v>5</v>
      </c>
      <c r="L188" s="1">
        <v>11</v>
      </c>
      <c r="M188" s="17">
        <v>2</v>
      </c>
      <c r="N188" s="1">
        <v>0</v>
      </c>
      <c r="O188" s="1">
        <v>12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4</v>
      </c>
      <c r="V188" s="1">
        <v>4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3</v>
      </c>
      <c r="K189" s="17">
        <v>0</v>
      </c>
      <c r="L189" s="1">
        <v>3</v>
      </c>
      <c r="M189" s="17">
        <v>0</v>
      </c>
      <c r="N189" s="1">
        <v>0</v>
      </c>
      <c r="O189" s="1">
        <v>3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3</v>
      </c>
      <c r="W189" s="1">
        <v>0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2</v>
      </c>
      <c r="K190" s="17">
        <v>2</v>
      </c>
      <c r="L190" s="1">
        <v>4</v>
      </c>
      <c r="M190" s="17">
        <v>0</v>
      </c>
      <c r="N190" s="1">
        <v>0</v>
      </c>
      <c r="O190" s="1">
        <v>4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2</v>
      </c>
      <c r="V190" s="1">
        <v>1</v>
      </c>
      <c r="W190" s="1">
        <v>1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5</v>
      </c>
      <c r="L194" s="1">
        <v>11</v>
      </c>
      <c r="M194" s="17">
        <v>0</v>
      </c>
      <c r="N194" s="1">
        <v>0</v>
      </c>
      <c r="O194" s="1">
        <v>11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7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7</v>
      </c>
      <c r="L196" s="1">
        <v>15</v>
      </c>
      <c r="M196" s="17">
        <v>0</v>
      </c>
      <c r="N196" s="1">
        <v>0</v>
      </c>
      <c r="O196" s="1">
        <v>15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12</v>
      </c>
      <c r="W196" s="1">
        <v>1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0</v>
      </c>
      <c r="L205" s="1">
        <v>1</v>
      </c>
      <c r="M205" s="17">
        <v>0</v>
      </c>
      <c r="N205" s="1">
        <v>0</v>
      </c>
      <c r="O205" s="1">
        <v>1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1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94</v>
      </c>
      <c r="K212" s="17">
        <v>64</v>
      </c>
      <c r="L212" s="1">
        <v>150</v>
      </c>
      <c r="M212" s="17">
        <v>8</v>
      </c>
      <c r="N212" s="1">
        <v>7</v>
      </c>
      <c r="O212" s="1">
        <v>143</v>
      </c>
      <c r="P212" s="1">
        <v>7</v>
      </c>
      <c r="Q212" s="1">
        <v>1</v>
      </c>
      <c r="R212" s="17">
        <v>0</v>
      </c>
      <c r="S212" s="16">
        <v>0</v>
      </c>
      <c r="T212" s="1">
        <v>3</v>
      </c>
      <c r="U212" s="1">
        <v>25</v>
      </c>
      <c r="V212" s="1">
        <v>79</v>
      </c>
      <c r="W212" s="1">
        <v>54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23</v>
      </c>
      <c r="K236" s="17">
        <v>27</v>
      </c>
      <c r="L236" s="1">
        <v>47</v>
      </c>
      <c r="M236" s="17">
        <v>3</v>
      </c>
      <c r="N236" s="1">
        <v>2</v>
      </c>
      <c r="O236" s="1">
        <v>43</v>
      </c>
      <c r="P236" s="1">
        <v>3</v>
      </c>
      <c r="Q236" s="1">
        <v>2</v>
      </c>
      <c r="R236" s="17">
        <v>0</v>
      </c>
      <c r="S236" s="16">
        <v>0</v>
      </c>
      <c r="T236" s="1">
        <v>2</v>
      </c>
      <c r="U236" s="1">
        <v>8</v>
      </c>
      <c r="V236" s="1">
        <v>21</v>
      </c>
      <c r="W236" s="1">
        <v>21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6</v>
      </c>
      <c r="K241" s="17">
        <v>5</v>
      </c>
      <c r="L241" s="1">
        <v>11</v>
      </c>
      <c r="M241" s="17">
        <v>0</v>
      </c>
      <c r="N241" s="1">
        <v>0</v>
      </c>
      <c r="O241" s="1">
        <v>10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8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8</v>
      </c>
      <c r="L247" s="1">
        <v>11</v>
      </c>
      <c r="M247" s="17">
        <v>2</v>
      </c>
      <c r="N247" s="1">
        <v>0</v>
      </c>
      <c r="O247" s="1">
        <v>9</v>
      </c>
      <c r="P247" s="1">
        <v>3</v>
      </c>
      <c r="Q247" s="1">
        <v>1</v>
      </c>
      <c r="R247" s="17">
        <v>0</v>
      </c>
      <c r="S247" s="16">
        <v>0</v>
      </c>
      <c r="T247" s="1">
        <v>0</v>
      </c>
      <c r="U247" s="1">
        <v>2</v>
      </c>
      <c r="V247" s="1">
        <v>8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2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3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3</v>
      </c>
      <c r="L291" s="1">
        <v>5</v>
      </c>
      <c r="M291" s="17">
        <v>0</v>
      </c>
      <c r="N291" s="1">
        <v>0</v>
      </c>
      <c r="O291" s="1">
        <v>5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4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45</v>
      </c>
      <c r="K373" s="17">
        <v>55</v>
      </c>
      <c r="L373" s="1">
        <v>91</v>
      </c>
      <c r="M373" s="17">
        <v>9</v>
      </c>
      <c r="N373" s="1">
        <v>1</v>
      </c>
      <c r="O373" s="1">
        <v>89</v>
      </c>
      <c r="P373" s="1">
        <v>9</v>
      </c>
      <c r="Q373" s="1">
        <v>0</v>
      </c>
      <c r="R373" s="17">
        <v>1</v>
      </c>
      <c r="S373" s="16">
        <v>0</v>
      </c>
      <c r="T373" s="1">
        <v>0</v>
      </c>
      <c r="U373" s="1">
        <v>5</v>
      </c>
      <c r="V373" s="1">
        <v>32</v>
      </c>
      <c r="W373" s="1">
        <v>63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14</v>
      </c>
      <c r="K398" s="17">
        <v>18</v>
      </c>
      <c r="L398" s="1">
        <v>29</v>
      </c>
      <c r="M398" s="17">
        <v>3</v>
      </c>
      <c r="N398" s="1">
        <v>1</v>
      </c>
      <c r="O398" s="1">
        <v>31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13</v>
      </c>
      <c r="W398" s="1">
        <v>19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6</v>
      </c>
      <c r="K508" s="17">
        <v>8</v>
      </c>
      <c r="L508" s="1">
        <v>14</v>
      </c>
      <c r="M508" s="17">
        <v>0</v>
      </c>
      <c r="N508" s="1">
        <v>0</v>
      </c>
      <c r="O508" s="1">
        <v>13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8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5</v>
      </c>
      <c r="L628" s="1">
        <v>8</v>
      </c>
      <c r="M628" s="17">
        <v>0</v>
      </c>
      <c r="N628" s="1">
        <v>1</v>
      </c>
      <c r="O628" s="1">
        <v>7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7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866</v>
      </c>
      <c r="G3" s="103"/>
      <c r="H3" s="103"/>
      <c r="I3" s="103"/>
    </row>
    <row r="4" spans="1:24" ht="10.199999999999999" thickBot="1" x14ac:dyDescent="0.25">
      <c r="J4" s="7">
        <f>SUBTOTAL(9,J7:J721)</f>
        <v>811</v>
      </c>
      <c r="K4" s="7">
        <f t="shared" ref="K4:X4" si="0">SUBTOTAL(9,K7:K721)</f>
        <v>803</v>
      </c>
      <c r="L4" s="7">
        <f t="shared" si="0"/>
        <v>1483</v>
      </c>
      <c r="M4" s="7">
        <f t="shared" si="0"/>
        <v>131</v>
      </c>
      <c r="N4" s="7">
        <f t="shared" si="0"/>
        <v>43</v>
      </c>
      <c r="O4" s="7">
        <f t="shared" si="0"/>
        <v>1442</v>
      </c>
      <c r="P4" s="7">
        <f t="shared" si="0"/>
        <v>115</v>
      </c>
      <c r="Q4" s="7">
        <f t="shared" si="0"/>
        <v>5</v>
      </c>
      <c r="R4" s="7">
        <f t="shared" si="0"/>
        <v>9</v>
      </c>
      <c r="S4" s="7">
        <f t="shared" si="0"/>
        <v>0</v>
      </c>
      <c r="T4" s="7">
        <f t="shared" si="0"/>
        <v>32</v>
      </c>
      <c r="U4" s="7">
        <f t="shared" si="0"/>
        <v>217</v>
      </c>
      <c r="V4" s="7">
        <f t="shared" si="0"/>
        <v>873</v>
      </c>
      <c r="W4" s="7">
        <f t="shared" si="0"/>
        <v>524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149</v>
      </c>
      <c r="K7" s="15">
        <v>151</v>
      </c>
      <c r="L7" s="14">
        <v>278</v>
      </c>
      <c r="M7" s="15">
        <v>22</v>
      </c>
      <c r="N7" s="14">
        <v>15</v>
      </c>
      <c r="O7" s="14">
        <v>263</v>
      </c>
      <c r="P7" s="14">
        <v>19</v>
      </c>
      <c r="Q7" s="14">
        <v>0</v>
      </c>
      <c r="R7" s="15">
        <v>3</v>
      </c>
      <c r="S7" s="13">
        <v>0</v>
      </c>
      <c r="T7" s="14">
        <v>3</v>
      </c>
      <c r="U7" s="14">
        <v>32</v>
      </c>
      <c r="V7" s="14">
        <v>168</v>
      </c>
      <c r="W7" s="14">
        <v>100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117</v>
      </c>
      <c r="K8" s="17">
        <v>128</v>
      </c>
      <c r="L8" s="1">
        <v>217</v>
      </c>
      <c r="M8" s="17">
        <v>28</v>
      </c>
      <c r="N8" s="1">
        <v>1</v>
      </c>
      <c r="O8" s="1">
        <v>217</v>
      </c>
      <c r="P8" s="1">
        <v>24</v>
      </c>
      <c r="Q8" s="1">
        <v>1</v>
      </c>
      <c r="R8" s="17">
        <v>2</v>
      </c>
      <c r="S8" s="16">
        <v>0</v>
      </c>
      <c r="T8" s="1">
        <v>7</v>
      </c>
      <c r="U8" s="1">
        <v>39</v>
      </c>
      <c r="V8" s="1">
        <v>125</v>
      </c>
      <c r="W8" s="1">
        <v>81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9</v>
      </c>
      <c r="K12" s="17">
        <v>9</v>
      </c>
      <c r="L12" s="1">
        <v>18</v>
      </c>
      <c r="M12" s="17">
        <v>0</v>
      </c>
      <c r="N12" s="1">
        <v>0</v>
      </c>
      <c r="O12" s="1">
        <v>18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3</v>
      </c>
      <c r="V12" s="1">
        <v>9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26</v>
      </c>
      <c r="K21" s="17">
        <v>22</v>
      </c>
      <c r="L21" s="1">
        <v>45</v>
      </c>
      <c r="M21" s="17">
        <v>3</v>
      </c>
      <c r="N21" s="1">
        <v>1</v>
      </c>
      <c r="O21" s="1">
        <v>44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31</v>
      </c>
      <c r="W21" s="1">
        <v>14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31</v>
      </c>
      <c r="K30" s="17">
        <v>28</v>
      </c>
      <c r="L30" s="1">
        <v>57</v>
      </c>
      <c r="M30" s="17">
        <v>2</v>
      </c>
      <c r="N30" s="1">
        <v>2</v>
      </c>
      <c r="O30" s="1">
        <v>56</v>
      </c>
      <c r="P30" s="1">
        <v>1</v>
      </c>
      <c r="Q30" s="1">
        <v>0</v>
      </c>
      <c r="R30" s="17">
        <v>0</v>
      </c>
      <c r="S30" s="16">
        <v>0</v>
      </c>
      <c r="T30" s="1">
        <v>0</v>
      </c>
      <c r="U30" s="1">
        <v>2</v>
      </c>
      <c r="V30" s="1">
        <v>36</v>
      </c>
      <c r="W30" s="1">
        <v>21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8</v>
      </c>
      <c r="K42" s="17">
        <v>4</v>
      </c>
      <c r="L42" s="1">
        <v>11</v>
      </c>
      <c r="M42" s="17">
        <v>1</v>
      </c>
      <c r="N42" s="1">
        <v>0</v>
      </c>
      <c r="O42" s="1">
        <v>12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8</v>
      </c>
      <c r="W42" s="1">
        <v>4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4</v>
      </c>
      <c r="K57" s="17">
        <v>2</v>
      </c>
      <c r="L57" s="1">
        <v>6</v>
      </c>
      <c r="M57" s="17">
        <v>0</v>
      </c>
      <c r="N57" s="1">
        <v>0</v>
      </c>
      <c r="O57" s="1">
        <v>6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2</v>
      </c>
      <c r="V57" s="1">
        <v>2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8</v>
      </c>
      <c r="K58" s="17">
        <v>2</v>
      </c>
      <c r="L58" s="1">
        <v>10</v>
      </c>
      <c r="M58" s="17">
        <v>0</v>
      </c>
      <c r="N58" s="1">
        <v>1</v>
      </c>
      <c r="O58" s="1">
        <v>9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4</v>
      </c>
      <c r="V58" s="1">
        <v>3</v>
      </c>
      <c r="W58" s="1">
        <v>3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0</v>
      </c>
      <c r="L64" s="1">
        <v>1</v>
      </c>
      <c r="M64" s="17">
        <v>0</v>
      </c>
      <c r="N64" s="1">
        <v>0</v>
      </c>
      <c r="O64" s="1">
        <v>1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7">
        <v>1</v>
      </c>
      <c r="L67" s="1">
        <v>5</v>
      </c>
      <c r="M67" s="17">
        <v>0</v>
      </c>
      <c r="N67" s="1">
        <v>0</v>
      </c>
      <c r="O67" s="1">
        <v>5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3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13</v>
      </c>
      <c r="K68" s="17">
        <v>12</v>
      </c>
      <c r="L68" s="1">
        <v>24</v>
      </c>
      <c r="M68" s="17">
        <v>1</v>
      </c>
      <c r="N68" s="1">
        <v>0</v>
      </c>
      <c r="O68" s="1">
        <v>23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7</v>
      </c>
      <c r="V68" s="1">
        <v>14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9</v>
      </c>
      <c r="K70" s="17">
        <v>8</v>
      </c>
      <c r="L70" s="1">
        <v>14</v>
      </c>
      <c r="M70" s="17">
        <v>3</v>
      </c>
      <c r="N70" s="1">
        <v>2</v>
      </c>
      <c r="O70" s="1">
        <v>13</v>
      </c>
      <c r="P70" s="1">
        <v>2</v>
      </c>
      <c r="Q70" s="1">
        <v>0</v>
      </c>
      <c r="R70" s="17">
        <v>0</v>
      </c>
      <c r="S70" s="16">
        <v>0</v>
      </c>
      <c r="T70" s="1">
        <v>1</v>
      </c>
      <c r="U70" s="1">
        <v>1</v>
      </c>
      <c r="V70" s="1">
        <v>8</v>
      </c>
      <c r="W70" s="1">
        <v>8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14</v>
      </c>
      <c r="K72" s="17">
        <v>14</v>
      </c>
      <c r="L72" s="1">
        <v>26</v>
      </c>
      <c r="M72" s="17">
        <v>2</v>
      </c>
      <c r="N72" s="1">
        <v>0</v>
      </c>
      <c r="O72" s="1">
        <v>27</v>
      </c>
      <c r="P72" s="1">
        <v>1</v>
      </c>
      <c r="Q72" s="1">
        <v>0</v>
      </c>
      <c r="R72" s="17">
        <v>0</v>
      </c>
      <c r="S72" s="16">
        <v>0</v>
      </c>
      <c r="T72" s="1">
        <v>0</v>
      </c>
      <c r="U72" s="1">
        <v>6</v>
      </c>
      <c r="V72" s="1">
        <v>12</v>
      </c>
      <c r="W72" s="1">
        <v>10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1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22</v>
      </c>
      <c r="K94" s="17">
        <v>25</v>
      </c>
      <c r="L94" s="1">
        <v>43</v>
      </c>
      <c r="M94" s="17">
        <v>4</v>
      </c>
      <c r="N94" s="1">
        <v>1</v>
      </c>
      <c r="O94" s="1">
        <v>39</v>
      </c>
      <c r="P94" s="1">
        <v>7</v>
      </c>
      <c r="Q94" s="1">
        <v>0</v>
      </c>
      <c r="R94" s="17">
        <v>0</v>
      </c>
      <c r="S94" s="16">
        <v>0</v>
      </c>
      <c r="T94" s="1">
        <v>0</v>
      </c>
      <c r="U94" s="1">
        <v>5</v>
      </c>
      <c r="V94" s="1">
        <v>33</v>
      </c>
      <c r="W94" s="1">
        <v>9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2</v>
      </c>
      <c r="K101" s="17">
        <v>6</v>
      </c>
      <c r="L101" s="1">
        <v>7</v>
      </c>
      <c r="M101" s="17">
        <v>1</v>
      </c>
      <c r="N101" s="1">
        <v>0</v>
      </c>
      <c r="O101" s="1">
        <v>7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5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3</v>
      </c>
      <c r="L112" s="1">
        <v>6</v>
      </c>
      <c r="M112" s="17">
        <v>0</v>
      </c>
      <c r="N112" s="1">
        <v>0</v>
      </c>
      <c r="O112" s="1">
        <v>6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4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8</v>
      </c>
      <c r="K116" s="17">
        <v>8</v>
      </c>
      <c r="L116" s="1">
        <v>16</v>
      </c>
      <c r="M116" s="17">
        <v>0</v>
      </c>
      <c r="N116" s="1">
        <v>0</v>
      </c>
      <c r="O116" s="1">
        <v>15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5</v>
      </c>
      <c r="V116" s="1">
        <v>6</v>
      </c>
      <c r="W116" s="1">
        <v>5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24</v>
      </c>
      <c r="K121" s="17">
        <v>23</v>
      </c>
      <c r="L121" s="1">
        <v>46</v>
      </c>
      <c r="M121" s="17">
        <v>1</v>
      </c>
      <c r="N121" s="1">
        <v>0</v>
      </c>
      <c r="O121" s="1">
        <v>45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4</v>
      </c>
      <c r="V121" s="1">
        <v>27</v>
      </c>
      <c r="W121" s="1">
        <v>16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15</v>
      </c>
      <c r="K126" s="17">
        <v>16</v>
      </c>
      <c r="L126" s="1">
        <v>31</v>
      </c>
      <c r="M126" s="17">
        <v>0</v>
      </c>
      <c r="N126" s="1">
        <v>1</v>
      </c>
      <c r="O126" s="1">
        <v>30</v>
      </c>
      <c r="P126" s="1">
        <v>0</v>
      </c>
      <c r="Q126" s="1">
        <v>0</v>
      </c>
      <c r="R126" s="17">
        <v>0</v>
      </c>
      <c r="S126" s="16">
        <v>0</v>
      </c>
      <c r="T126" s="1">
        <v>3</v>
      </c>
      <c r="U126" s="1">
        <v>8</v>
      </c>
      <c r="V126" s="1">
        <v>16</v>
      </c>
      <c r="W126" s="1">
        <v>7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7">
        <v>2</v>
      </c>
      <c r="L135" s="1">
        <v>5</v>
      </c>
      <c r="M135" s="17">
        <v>0</v>
      </c>
      <c r="N135" s="1">
        <v>0</v>
      </c>
      <c r="O135" s="1">
        <v>5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3</v>
      </c>
      <c r="W135" s="1">
        <v>2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9</v>
      </c>
      <c r="K139" s="17">
        <v>2</v>
      </c>
      <c r="L139" s="1">
        <v>11</v>
      </c>
      <c r="M139" s="17">
        <v>0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2</v>
      </c>
      <c r="V139" s="1">
        <v>6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7">
        <v>8</v>
      </c>
      <c r="L140" s="1">
        <v>13</v>
      </c>
      <c r="M140" s="17">
        <v>0</v>
      </c>
      <c r="N140" s="1">
        <v>0</v>
      </c>
      <c r="O140" s="1">
        <v>12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3</v>
      </c>
      <c r="V140" s="1">
        <v>8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29</v>
      </c>
      <c r="K153" s="17">
        <v>26</v>
      </c>
      <c r="L153" s="1">
        <v>54</v>
      </c>
      <c r="M153" s="17">
        <v>1</v>
      </c>
      <c r="N153" s="1">
        <v>4</v>
      </c>
      <c r="O153" s="1">
        <v>48</v>
      </c>
      <c r="P153" s="1">
        <v>2</v>
      </c>
      <c r="Q153" s="1">
        <v>0</v>
      </c>
      <c r="R153" s="17">
        <v>1</v>
      </c>
      <c r="S153" s="16">
        <v>0</v>
      </c>
      <c r="T153" s="1">
        <v>1</v>
      </c>
      <c r="U153" s="1">
        <v>12</v>
      </c>
      <c r="V153" s="1">
        <v>28</v>
      </c>
      <c r="W153" s="1">
        <v>15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4</v>
      </c>
      <c r="K164" s="17">
        <v>12</v>
      </c>
      <c r="L164" s="1">
        <v>16</v>
      </c>
      <c r="M164" s="17">
        <v>0</v>
      </c>
      <c r="N164" s="1">
        <v>0</v>
      </c>
      <c r="O164" s="1">
        <v>15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4</v>
      </c>
      <c r="V164" s="1">
        <v>8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23</v>
      </c>
      <c r="L165" s="1">
        <v>35</v>
      </c>
      <c r="M165" s="17">
        <v>6</v>
      </c>
      <c r="N165" s="1">
        <v>1</v>
      </c>
      <c r="O165" s="1">
        <v>34</v>
      </c>
      <c r="P165" s="1">
        <v>6</v>
      </c>
      <c r="Q165" s="1">
        <v>0</v>
      </c>
      <c r="R165" s="17">
        <v>0</v>
      </c>
      <c r="S165" s="16">
        <v>0</v>
      </c>
      <c r="T165" s="1">
        <v>2</v>
      </c>
      <c r="U165" s="1">
        <v>7</v>
      </c>
      <c r="V165" s="1">
        <v>26</v>
      </c>
      <c r="W165" s="1">
        <v>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2</v>
      </c>
      <c r="K179" s="17">
        <v>3</v>
      </c>
      <c r="L179" s="1">
        <v>5</v>
      </c>
      <c r="M179" s="17">
        <v>0</v>
      </c>
      <c r="N179" s="1">
        <v>1</v>
      </c>
      <c r="O179" s="1">
        <v>3</v>
      </c>
      <c r="P179" s="1">
        <v>1</v>
      </c>
      <c r="Q179" s="1">
        <v>0</v>
      </c>
      <c r="R179" s="17">
        <v>0</v>
      </c>
      <c r="S179" s="16">
        <v>0</v>
      </c>
      <c r="T179" s="1">
        <v>0</v>
      </c>
      <c r="U179" s="1">
        <v>1</v>
      </c>
      <c r="V179" s="1">
        <v>4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13</v>
      </c>
      <c r="L188" s="1">
        <v>24</v>
      </c>
      <c r="M188" s="17">
        <v>1</v>
      </c>
      <c r="N188" s="1">
        <v>0</v>
      </c>
      <c r="O188" s="1">
        <v>24</v>
      </c>
      <c r="P188" s="1">
        <v>1</v>
      </c>
      <c r="Q188" s="1">
        <v>0</v>
      </c>
      <c r="R188" s="17">
        <v>0</v>
      </c>
      <c r="S188" s="16">
        <v>0</v>
      </c>
      <c r="T188" s="1">
        <v>2</v>
      </c>
      <c r="U188" s="1">
        <v>6</v>
      </c>
      <c r="V188" s="1">
        <v>13</v>
      </c>
      <c r="W188" s="1">
        <v>6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5</v>
      </c>
      <c r="K189" s="17">
        <v>4</v>
      </c>
      <c r="L189" s="1">
        <v>9</v>
      </c>
      <c r="M189" s="17">
        <v>0</v>
      </c>
      <c r="N189" s="1">
        <v>0</v>
      </c>
      <c r="O189" s="1">
        <v>9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1</v>
      </c>
      <c r="V189" s="1">
        <v>6</v>
      </c>
      <c r="W189" s="1">
        <v>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12</v>
      </c>
      <c r="L194" s="1">
        <v>17</v>
      </c>
      <c r="M194" s="17">
        <v>1</v>
      </c>
      <c r="N194" s="1">
        <v>0</v>
      </c>
      <c r="O194" s="1">
        <v>17</v>
      </c>
      <c r="P194" s="1">
        <v>1</v>
      </c>
      <c r="Q194" s="1">
        <v>0</v>
      </c>
      <c r="R194" s="17">
        <v>0</v>
      </c>
      <c r="S194" s="16">
        <v>0</v>
      </c>
      <c r="T194" s="1">
        <v>1</v>
      </c>
      <c r="U194" s="1">
        <v>5</v>
      </c>
      <c r="V194" s="1">
        <v>11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11</v>
      </c>
      <c r="K196" s="17">
        <v>8</v>
      </c>
      <c r="L196" s="1">
        <v>19</v>
      </c>
      <c r="M196" s="17">
        <v>0</v>
      </c>
      <c r="N196" s="1">
        <v>0</v>
      </c>
      <c r="O196" s="1">
        <v>18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15</v>
      </c>
      <c r="W196" s="1">
        <v>4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1</v>
      </c>
      <c r="L205" s="1">
        <v>2</v>
      </c>
      <c r="M205" s="17">
        <v>0</v>
      </c>
      <c r="N205" s="1">
        <v>0</v>
      </c>
      <c r="O205" s="1">
        <v>2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1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104</v>
      </c>
      <c r="K212" s="17">
        <v>100</v>
      </c>
      <c r="L212" s="1">
        <v>185</v>
      </c>
      <c r="M212" s="17">
        <v>19</v>
      </c>
      <c r="N212" s="1">
        <v>5</v>
      </c>
      <c r="O212" s="1">
        <v>179</v>
      </c>
      <c r="P212" s="1">
        <v>17</v>
      </c>
      <c r="Q212" s="1">
        <v>3</v>
      </c>
      <c r="R212" s="17">
        <v>0</v>
      </c>
      <c r="S212" s="16">
        <v>0</v>
      </c>
      <c r="T212" s="1">
        <v>3</v>
      </c>
      <c r="U212" s="1">
        <v>24</v>
      </c>
      <c r="V212" s="1">
        <v>119</v>
      </c>
      <c r="W212" s="1">
        <v>61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2</v>
      </c>
      <c r="L224" s="1">
        <v>3</v>
      </c>
      <c r="M224" s="17">
        <v>0</v>
      </c>
      <c r="N224" s="1">
        <v>1</v>
      </c>
      <c r="O224" s="1">
        <v>1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1</v>
      </c>
      <c r="W224" s="1">
        <v>1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32</v>
      </c>
      <c r="K236" s="17">
        <v>19</v>
      </c>
      <c r="L236" s="1">
        <v>46</v>
      </c>
      <c r="M236" s="17">
        <v>5</v>
      </c>
      <c r="N236" s="1">
        <v>0</v>
      </c>
      <c r="O236" s="1">
        <v>46</v>
      </c>
      <c r="P236" s="1">
        <v>5</v>
      </c>
      <c r="Q236" s="1">
        <v>0</v>
      </c>
      <c r="R236" s="17">
        <v>0</v>
      </c>
      <c r="S236" s="16">
        <v>0</v>
      </c>
      <c r="T236" s="1">
        <v>2</v>
      </c>
      <c r="U236" s="1">
        <v>8</v>
      </c>
      <c r="V236" s="1">
        <v>34</v>
      </c>
      <c r="W236" s="1">
        <v>9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5</v>
      </c>
      <c r="K241" s="17">
        <v>3</v>
      </c>
      <c r="L241" s="1">
        <v>7</v>
      </c>
      <c r="M241" s="17">
        <v>1</v>
      </c>
      <c r="N241" s="1">
        <v>0</v>
      </c>
      <c r="O241" s="1">
        <v>7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4</v>
      </c>
      <c r="W241" s="1">
        <v>4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7">
        <v>10</v>
      </c>
      <c r="L247" s="1">
        <v>16</v>
      </c>
      <c r="M247" s="17">
        <v>0</v>
      </c>
      <c r="N247" s="1">
        <v>0</v>
      </c>
      <c r="O247" s="1">
        <v>15</v>
      </c>
      <c r="P247" s="1">
        <v>1</v>
      </c>
      <c r="Q247" s="1">
        <v>0</v>
      </c>
      <c r="R247" s="17">
        <v>0</v>
      </c>
      <c r="S247" s="16">
        <v>0</v>
      </c>
      <c r="T247" s="1">
        <v>1</v>
      </c>
      <c r="U247" s="1">
        <v>6</v>
      </c>
      <c r="V247" s="1">
        <v>7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1</v>
      </c>
      <c r="L288" s="1">
        <v>2</v>
      </c>
      <c r="M288" s="17">
        <v>0</v>
      </c>
      <c r="N288" s="1">
        <v>0</v>
      </c>
      <c r="O288" s="1">
        <v>2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1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3</v>
      </c>
      <c r="L291" s="1">
        <v>4</v>
      </c>
      <c r="M291" s="17">
        <v>1</v>
      </c>
      <c r="N291" s="1">
        <v>0</v>
      </c>
      <c r="O291" s="1">
        <v>3</v>
      </c>
      <c r="P291" s="1">
        <v>2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4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61</v>
      </c>
      <c r="K373" s="17">
        <v>76</v>
      </c>
      <c r="L373" s="1">
        <v>115</v>
      </c>
      <c r="M373" s="17">
        <v>22</v>
      </c>
      <c r="N373" s="1">
        <v>7</v>
      </c>
      <c r="O373" s="1">
        <v>117</v>
      </c>
      <c r="P373" s="1">
        <v>9</v>
      </c>
      <c r="Q373" s="1">
        <v>1</v>
      </c>
      <c r="R373" s="17">
        <v>3</v>
      </c>
      <c r="S373" s="16">
        <v>0</v>
      </c>
      <c r="T373" s="1">
        <v>3</v>
      </c>
      <c r="U373" s="1">
        <v>12</v>
      </c>
      <c r="V373" s="1">
        <v>45</v>
      </c>
      <c r="W373" s="1">
        <v>80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5</v>
      </c>
      <c r="L398" s="1">
        <v>11</v>
      </c>
      <c r="M398" s="17">
        <v>4</v>
      </c>
      <c r="N398" s="1">
        <v>0</v>
      </c>
      <c r="O398" s="1">
        <v>15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8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15</v>
      </c>
      <c r="K508" s="17">
        <v>3</v>
      </c>
      <c r="L508" s="1">
        <v>18</v>
      </c>
      <c r="M508" s="17">
        <v>0</v>
      </c>
      <c r="N508" s="1">
        <v>0</v>
      </c>
      <c r="O508" s="1">
        <v>18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6</v>
      </c>
      <c r="W508" s="1">
        <v>11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3</v>
      </c>
      <c r="L628" s="1">
        <v>3</v>
      </c>
      <c r="M628" s="17">
        <v>2</v>
      </c>
      <c r="N628" s="1">
        <v>0</v>
      </c>
      <c r="O628" s="1">
        <v>4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4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867</v>
      </c>
      <c r="G3" s="103"/>
      <c r="H3" s="103"/>
      <c r="I3" s="103"/>
    </row>
    <row r="4" spans="1:24" ht="10.199999999999999" thickBot="1" x14ac:dyDescent="0.25">
      <c r="J4" s="7">
        <f>SUBTOTAL(9,J7:J721)</f>
        <v>705</v>
      </c>
      <c r="K4" s="7">
        <f t="shared" ref="K4:X4" si="0">SUBTOTAL(9,K7:K721)</f>
        <v>690</v>
      </c>
      <c r="L4" s="7">
        <f t="shared" si="0"/>
        <v>1285</v>
      </c>
      <c r="M4" s="7">
        <f t="shared" si="0"/>
        <v>111</v>
      </c>
      <c r="N4" s="7">
        <f t="shared" si="0"/>
        <v>46</v>
      </c>
      <c r="O4" s="7">
        <f t="shared" si="0"/>
        <v>1211</v>
      </c>
      <c r="P4" s="7">
        <f t="shared" si="0"/>
        <v>120</v>
      </c>
      <c r="Q4" s="7">
        <f t="shared" si="0"/>
        <v>14</v>
      </c>
      <c r="R4" s="7">
        <f t="shared" si="0"/>
        <v>5</v>
      </c>
      <c r="S4" s="7">
        <f t="shared" si="0"/>
        <v>1</v>
      </c>
      <c r="T4" s="7">
        <f t="shared" si="0"/>
        <v>23</v>
      </c>
      <c r="U4" s="7">
        <f t="shared" si="0"/>
        <v>191</v>
      </c>
      <c r="V4" s="7">
        <f t="shared" si="0"/>
        <v>729</v>
      </c>
      <c r="W4" s="7">
        <f t="shared" si="0"/>
        <v>475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146</v>
      </c>
      <c r="K7" s="15">
        <v>116</v>
      </c>
      <c r="L7" s="14">
        <v>231</v>
      </c>
      <c r="M7" s="15">
        <v>31</v>
      </c>
      <c r="N7" s="14">
        <v>10</v>
      </c>
      <c r="O7" s="14">
        <v>228</v>
      </c>
      <c r="P7" s="14">
        <v>23</v>
      </c>
      <c r="Q7" s="14">
        <v>0</v>
      </c>
      <c r="R7" s="15">
        <v>1</v>
      </c>
      <c r="S7" s="13">
        <v>0</v>
      </c>
      <c r="T7" s="14">
        <v>6</v>
      </c>
      <c r="U7" s="14">
        <v>27</v>
      </c>
      <c r="V7" s="14">
        <v>151</v>
      </c>
      <c r="W7" s="14">
        <v>84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107</v>
      </c>
      <c r="K8" s="17">
        <v>114</v>
      </c>
      <c r="L8" s="1">
        <v>185</v>
      </c>
      <c r="M8" s="17">
        <v>36</v>
      </c>
      <c r="N8" s="1">
        <v>6</v>
      </c>
      <c r="O8" s="1">
        <v>176</v>
      </c>
      <c r="P8" s="1">
        <v>30</v>
      </c>
      <c r="Q8" s="1">
        <v>7</v>
      </c>
      <c r="R8" s="17">
        <v>2</v>
      </c>
      <c r="S8" s="16">
        <v>0</v>
      </c>
      <c r="T8" s="1">
        <v>5</v>
      </c>
      <c r="U8" s="1">
        <v>32</v>
      </c>
      <c r="V8" s="1">
        <v>111</v>
      </c>
      <c r="W8" s="1">
        <v>78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7</v>
      </c>
      <c r="K12" s="17">
        <v>9</v>
      </c>
      <c r="L12" s="1">
        <v>15</v>
      </c>
      <c r="M12" s="17">
        <v>1</v>
      </c>
      <c r="N12" s="1">
        <v>2</v>
      </c>
      <c r="O12" s="1">
        <v>12</v>
      </c>
      <c r="P12" s="1">
        <v>2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12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20</v>
      </c>
      <c r="K21" s="17">
        <v>15</v>
      </c>
      <c r="L21" s="1">
        <v>35</v>
      </c>
      <c r="M21" s="17">
        <v>0</v>
      </c>
      <c r="N21" s="1">
        <v>1</v>
      </c>
      <c r="O21" s="1">
        <v>33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5</v>
      </c>
      <c r="V21" s="1">
        <v>22</v>
      </c>
      <c r="W21" s="1">
        <v>8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31</v>
      </c>
      <c r="K30" s="17">
        <v>40</v>
      </c>
      <c r="L30" s="1">
        <v>68</v>
      </c>
      <c r="M30" s="17">
        <v>3</v>
      </c>
      <c r="N30" s="1">
        <v>1</v>
      </c>
      <c r="O30" s="1">
        <v>66</v>
      </c>
      <c r="P30" s="1">
        <v>3</v>
      </c>
      <c r="Q30" s="1">
        <v>1</v>
      </c>
      <c r="R30" s="17">
        <v>0</v>
      </c>
      <c r="S30" s="16">
        <v>0</v>
      </c>
      <c r="T30" s="1">
        <v>0</v>
      </c>
      <c r="U30" s="1">
        <v>7</v>
      </c>
      <c r="V30" s="1">
        <v>35</v>
      </c>
      <c r="W30" s="1">
        <v>29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7">
        <v>5</v>
      </c>
      <c r="L42" s="1">
        <v>11</v>
      </c>
      <c r="M42" s="17">
        <v>0</v>
      </c>
      <c r="N42" s="1">
        <v>1</v>
      </c>
      <c r="O42" s="1">
        <v>9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6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2</v>
      </c>
      <c r="K57" s="17">
        <v>3</v>
      </c>
      <c r="L57" s="1">
        <v>5</v>
      </c>
      <c r="M57" s="17">
        <v>0</v>
      </c>
      <c r="N57" s="1">
        <v>0</v>
      </c>
      <c r="O57" s="1">
        <v>5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4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7">
        <v>10</v>
      </c>
      <c r="L58" s="1">
        <v>15</v>
      </c>
      <c r="M58" s="17">
        <v>0</v>
      </c>
      <c r="N58" s="1">
        <v>1</v>
      </c>
      <c r="O58" s="1">
        <v>14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7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0</v>
      </c>
      <c r="L67" s="1">
        <v>2</v>
      </c>
      <c r="M67" s="17">
        <v>1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3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7</v>
      </c>
      <c r="K68" s="17">
        <v>3</v>
      </c>
      <c r="L68" s="1">
        <v>9</v>
      </c>
      <c r="M68" s="17">
        <v>1</v>
      </c>
      <c r="N68" s="1">
        <v>1</v>
      </c>
      <c r="O68" s="1">
        <v>8</v>
      </c>
      <c r="P68" s="1">
        <v>1</v>
      </c>
      <c r="Q68" s="1">
        <v>0</v>
      </c>
      <c r="R68" s="17">
        <v>0</v>
      </c>
      <c r="S68" s="16">
        <v>0</v>
      </c>
      <c r="T68" s="1">
        <v>1</v>
      </c>
      <c r="U68" s="1">
        <v>3</v>
      </c>
      <c r="V68" s="1">
        <v>6</v>
      </c>
      <c r="W68" s="1">
        <v>1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4</v>
      </c>
      <c r="K70" s="17">
        <v>3</v>
      </c>
      <c r="L70" s="1">
        <v>8</v>
      </c>
      <c r="M70" s="17">
        <v>0</v>
      </c>
      <c r="N70" s="1">
        <v>0</v>
      </c>
      <c r="O70" s="1">
        <v>8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5</v>
      </c>
      <c r="W70" s="1">
        <v>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9</v>
      </c>
      <c r="K72" s="17">
        <v>15</v>
      </c>
      <c r="L72" s="1">
        <v>24</v>
      </c>
      <c r="M72" s="17">
        <v>0</v>
      </c>
      <c r="N72" s="1">
        <v>0</v>
      </c>
      <c r="O72" s="1">
        <v>24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3</v>
      </c>
      <c r="V72" s="1">
        <v>11</v>
      </c>
      <c r="W72" s="1">
        <v>10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30</v>
      </c>
      <c r="K94" s="17">
        <v>19</v>
      </c>
      <c r="L94" s="1">
        <v>49</v>
      </c>
      <c r="M94" s="17">
        <v>0</v>
      </c>
      <c r="N94" s="1">
        <v>1</v>
      </c>
      <c r="O94" s="1">
        <v>46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8</v>
      </c>
      <c r="V94" s="1">
        <v>29</v>
      </c>
      <c r="W94" s="1">
        <v>12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4</v>
      </c>
      <c r="L101" s="1">
        <v>8</v>
      </c>
      <c r="M101" s="17">
        <v>0</v>
      </c>
      <c r="N101" s="1">
        <v>0</v>
      </c>
      <c r="O101" s="1">
        <v>8</v>
      </c>
      <c r="P101" s="1">
        <v>0</v>
      </c>
      <c r="Q101" s="1">
        <v>0</v>
      </c>
      <c r="R101" s="17">
        <v>0</v>
      </c>
      <c r="S101" s="16">
        <v>0</v>
      </c>
      <c r="T101" s="1">
        <v>1</v>
      </c>
      <c r="U101" s="1">
        <v>2</v>
      </c>
      <c r="V101" s="1">
        <v>4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7">
        <v>2</v>
      </c>
      <c r="L112" s="1">
        <v>8</v>
      </c>
      <c r="M112" s="17">
        <v>0</v>
      </c>
      <c r="N112" s="1">
        <v>0</v>
      </c>
      <c r="O112" s="1">
        <v>8</v>
      </c>
      <c r="P112" s="1">
        <v>0</v>
      </c>
      <c r="Q112" s="1">
        <v>0</v>
      </c>
      <c r="R112" s="17">
        <v>0</v>
      </c>
      <c r="S112" s="16">
        <v>0</v>
      </c>
      <c r="T112" s="1">
        <v>1</v>
      </c>
      <c r="U112" s="1">
        <v>3</v>
      </c>
      <c r="V112" s="1">
        <v>2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5</v>
      </c>
      <c r="L116" s="1">
        <v>12</v>
      </c>
      <c r="M116" s="17">
        <v>0</v>
      </c>
      <c r="N116" s="1">
        <v>0</v>
      </c>
      <c r="O116" s="1">
        <v>12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1</v>
      </c>
      <c r="V116" s="1">
        <v>8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26</v>
      </c>
      <c r="K121" s="17">
        <v>20</v>
      </c>
      <c r="L121" s="1">
        <v>45</v>
      </c>
      <c r="M121" s="17">
        <v>1</v>
      </c>
      <c r="N121" s="1">
        <v>0</v>
      </c>
      <c r="O121" s="1">
        <v>43</v>
      </c>
      <c r="P121" s="1">
        <v>3</v>
      </c>
      <c r="Q121" s="1">
        <v>0</v>
      </c>
      <c r="R121" s="17">
        <v>0</v>
      </c>
      <c r="S121" s="16">
        <v>0</v>
      </c>
      <c r="T121" s="1">
        <v>0</v>
      </c>
      <c r="U121" s="1">
        <v>9</v>
      </c>
      <c r="V121" s="1">
        <v>23</v>
      </c>
      <c r="W121" s="1">
        <v>14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14</v>
      </c>
      <c r="K126" s="17">
        <v>9</v>
      </c>
      <c r="L126" s="1">
        <v>23</v>
      </c>
      <c r="M126" s="17">
        <v>0</v>
      </c>
      <c r="N126" s="1">
        <v>0</v>
      </c>
      <c r="O126" s="1">
        <v>22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7</v>
      </c>
      <c r="V126" s="1">
        <v>13</v>
      </c>
      <c r="W126" s="1">
        <v>3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0</v>
      </c>
      <c r="O135" s="1">
        <v>0</v>
      </c>
      <c r="P135" s="1">
        <v>1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7">
        <v>4</v>
      </c>
      <c r="L139" s="1">
        <v>7</v>
      </c>
      <c r="M139" s="17">
        <v>0</v>
      </c>
      <c r="N139" s="1">
        <v>0</v>
      </c>
      <c r="O139" s="1">
        <v>7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4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7</v>
      </c>
      <c r="K140" s="17">
        <v>11</v>
      </c>
      <c r="L140" s="1">
        <v>18</v>
      </c>
      <c r="M140" s="17">
        <v>0</v>
      </c>
      <c r="N140" s="1">
        <v>1</v>
      </c>
      <c r="O140" s="1">
        <v>13</v>
      </c>
      <c r="P140" s="1">
        <v>4</v>
      </c>
      <c r="Q140" s="1">
        <v>0</v>
      </c>
      <c r="R140" s="17">
        <v>0</v>
      </c>
      <c r="S140" s="16">
        <v>0</v>
      </c>
      <c r="T140" s="1">
        <v>0</v>
      </c>
      <c r="U140" s="1">
        <v>4</v>
      </c>
      <c r="V140" s="1">
        <v>6</v>
      </c>
      <c r="W140" s="1">
        <v>8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12</v>
      </c>
      <c r="K153" s="17">
        <v>28</v>
      </c>
      <c r="L153" s="1">
        <v>38</v>
      </c>
      <c r="M153" s="17">
        <v>2</v>
      </c>
      <c r="N153" s="1">
        <v>0</v>
      </c>
      <c r="O153" s="1">
        <v>37</v>
      </c>
      <c r="P153" s="1">
        <v>1</v>
      </c>
      <c r="Q153" s="1">
        <v>2</v>
      </c>
      <c r="R153" s="17">
        <v>0</v>
      </c>
      <c r="S153" s="16">
        <v>0</v>
      </c>
      <c r="T153" s="1">
        <v>2</v>
      </c>
      <c r="U153" s="1">
        <v>7</v>
      </c>
      <c r="V153" s="1">
        <v>19</v>
      </c>
      <c r="W153" s="1">
        <v>14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7">
        <v>6</v>
      </c>
      <c r="L164" s="1">
        <v>13</v>
      </c>
      <c r="M164" s="17">
        <v>0</v>
      </c>
      <c r="N164" s="1">
        <v>1</v>
      </c>
      <c r="O164" s="1">
        <v>12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4</v>
      </c>
      <c r="V164" s="1">
        <v>5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7">
        <v>20</v>
      </c>
      <c r="L165" s="1">
        <v>34</v>
      </c>
      <c r="M165" s="17">
        <v>1</v>
      </c>
      <c r="N165" s="1">
        <v>2</v>
      </c>
      <c r="O165" s="1">
        <v>27</v>
      </c>
      <c r="P165" s="1">
        <v>5</v>
      </c>
      <c r="Q165" s="1">
        <v>1</v>
      </c>
      <c r="R165" s="17">
        <v>0</v>
      </c>
      <c r="S165" s="16">
        <v>0</v>
      </c>
      <c r="T165" s="1">
        <v>0</v>
      </c>
      <c r="U165" s="1">
        <v>6</v>
      </c>
      <c r="V165" s="1">
        <v>20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1</v>
      </c>
      <c r="K179" s="17">
        <v>1</v>
      </c>
      <c r="L179" s="1">
        <v>1</v>
      </c>
      <c r="M179" s="17">
        <v>1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1</v>
      </c>
      <c r="V179" s="1">
        <v>0</v>
      </c>
      <c r="W179" s="1">
        <v>1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10</v>
      </c>
      <c r="K188" s="17">
        <v>14</v>
      </c>
      <c r="L188" s="1">
        <v>24</v>
      </c>
      <c r="M188" s="17">
        <v>0</v>
      </c>
      <c r="N188" s="1">
        <v>1</v>
      </c>
      <c r="O188" s="1">
        <v>22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7</v>
      </c>
      <c r="V188" s="1">
        <v>9</v>
      </c>
      <c r="W188" s="1">
        <v>8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3</v>
      </c>
      <c r="K189" s="17">
        <v>3</v>
      </c>
      <c r="L189" s="1">
        <v>6</v>
      </c>
      <c r="M189" s="17">
        <v>0</v>
      </c>
      <c r="N189" s="1">
        <v>0</v>
      </c>
      <c r="O189" s="1">
        <v>6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1</v>
      </c>
      <c r="V189" s="1">
        <v>3</v>
      </c>
      <c r="W189" s="1">
        <v>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2</v>
      </c>
      <c r="L194" s="1">
        <v>6</v>
      </c>
      <c r="M194" s="17">
        <v>0</v>
      </c>
      <c r="N194" s="1">
        <v>0</v>
      </c>
      <c r="O194" s="1">
        <v>6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4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7</v>
      </c>
      <c r="L196" s="1">
        <v>15</v>
      </c>
      <c r="M196" s="17">
        <v>0</v>
      </c>
      <c r="N196" s="1">
        <v>0</v>
      </c>
      <c r="O196" s="1">
        <v>14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10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7">
        <v>7</v>
      </c>
      <c r="L205" s="1">
        <v>9</v>
      </c>
      <c r="M205" s="17">
        <v>1</v>
      </c>
      <c r="N205" s="1">
        <v>0</v>
      </c>
      <c r="O205" s="1">
        <v>9</v>
      </c>
      <c r="P205" s="1">
        <v>1</v>
      </c>
      <c r="Q205" s="1">
        <v>0</v>
      </c>
      <c r="R205" s="17">
        <v>0</v>
      </c>
      <c r="S205" s="16">
        <v>0</v>
      </c>
      <c r="T205" s="1">
        <v>1</v>
      </c>
      <c r="U205" s="1">
        <v>2</v>
      </c>
      <c r="V205" s="1">
        <v>7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87</v>
      </c>
      <c r="K212" s="17">
        <v>84</v>
      </c>
      <c r="L212" s="1">
        <v>157</v>
      </c>
      <c r="M212" s="17">
        <v>14</v>
      </c>
      <c r="N212" s="1">
        <v>5</v>
      </c>
      <c r="O212" s="1">
        <v>143</v>
      </c>
      <c r="P212" s="1">
        <v>21</v>
      </c>
      <c r="Q212" s="1">
        <v>1</v>
      </c>
      <c r="R212" s="17">
        <v>1</v>
      </c>
      <c r="S212" s="16">
        <v>1</v>
      </c>
      <c r="T212" s="1">
        <v>3</v>
      </c>
      <c r="U212" s="1">
        <v>23</v>
      </c>
      <c r="V212" s="1">
        <v>90</v>
      </c>
      <c r="W212" s="1">
        <v>57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0</v>
      </c>
      <c r="L224" s="1">
        <v>1</v>
      </c>
      <c r="M224" s="17">
        <v>0</v>
      </c>
      <c r="N224" s="1">
        <v>0</v>
      </c>
      <c r="O224" s="1">
        <v>1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1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30</v>
      </c>
      <c r="K236" s="17">
        <v>29</v>
      </c>
      <c r="L236" s="1">
        <v>55</v>
      </c>
      <c r="M236" s="17">
        <v>4</v>
      </c>
      <c r="N236" s="1">
        <v>2</v>
      </c>
      <c r="O236" s="1">
        <v>48</v>
      </c>
      <c r="P236" s="1">
        <v>7</v>
      </c>
      <c r="Q236" s="1">
        <v>2</v>
      </c>
      <c r="R236" s="17">
        <v>0</v>
      </c>
      <c r="S236" s="16">
        <v>0</v>
      </c>
      <c r="T236" s="1">
        <v>2</v>
      </c>
      <c r="U236" s="1">
        <v>9</v>
      </c>
      <c r="V236" s="1">
        <v>33</v>
      </c>
      <c r="W236" s="1">
        <v>17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6</v>
      </c>
      <c r="K241" s="17">
        <v>2</v>
      </c>
      <c r="L241" s="1">
        <v>8</v>
      </c>
      <c r="M241" s="17">
        <v>0</v>
      </c>
      <c r="N241" s="1">
        <v>0</v>
      </c>
      <c r="O241" s="1">
        <v>7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6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7</v>
      </c>
      <c r="L247" s="1">
        <v>10</v>
      </c>
      <c r="M247" s="17">
        <v>0</v>
      </c>
      <c r="N247" s="1">
        <v>0</v>
      </c>
      <c r="O247" s="1">
        <v>9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6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1</v>
      </c>
      <c r="L288" s="1">
        <v>1</v>
      </c>
      <c r="M288" s="17">
        <v>0</v>
      </c>
      <c r="N288" s="1">
        <v>0</v>
      </c>
      <c r="O288" s="1">
        <v>0</v>
      </c>
      <c r="P288" s="1">
        <v>1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1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5</v>
      </c>
      <c r="K291" s="17">
        <v>6</v>
      </c>
      <c r="L291" s="1">
        <v>11</v>
      </c>
      <c r="M291" s="17">
        <v>0</v>
      </c>
      <c r="N291" s="1">
        <v>1</v>
      </c>
      <c r="O291" s="1">
        <v>10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4</v>
      </c>
      <c r="W291" s="1">
        <v>6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51</v>
      </c>
      <c r="K373" s="17">
        <v>41</v>
      </c>
      <c r="L373" s="1">
        <v>79</v>
      </c>
      <c r="M373" s="17">
        <v>13</v>
      </c>
      <c r="N373" s="1">
        <v>7</v>
      </c>
      <c r="O373" s="1">
        <v>76</v>
      </c>
      <c r="P373" s="1">
        <v>8</v>
      </c>
      <c r="Q373" s="1">
        <v>0</v>
      </c>
      <c r="R373" s="17">
        <v>1</v>
      </c>
      <c r="S373" s="16">
        <v>0</v>
      </c>
      <c r="T373" s="1">
        <v>0</v>
      </c>
      <c r="U373" s="1">
        <v>10</v>
      </c>
      <c r="V373" s="1">
        <v>32</v>
      </c>
      <c r="W373" s="1">
        <v>50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8</v>
      </c>
      <c r="K398" s="17">
        <v>15</v>
      </c>
      <c r="L398" s="1">
        <v>23</v>
      </c>
      <c r="M398" s="17">
        <v>0</v>
      </c>
      <c r="N398" s="1">
        <v>2</v>
      </c>
      <c r="O398" s="1">
        <v>21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11</v>
      </c>
      <c r="W398" s="1">
        <v>12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6</v>
      </c>
      <c r="L508" s="1">
        <v>11</v>
      </c>
      <c r="M508" s="17">
        <v>0</v>
      </c>
      <c r="N508" s="1">
        <v>0</v>
      </c>
      <c r="O508" s="1">
        <v>11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2</v>
      </c>
      <c r="W508" s="1">
        <v>8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2</v>
      </c>
      <c r="L628" s="1">
        <v>2</v>
      </c>
      <c r="M628" s="17">
        <v>1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2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868</v>
      </c>
      <c r="G3" s="103"/>
      <c r="H3" s="103"/>
      <c r="I3" s="103"/>
    </row>
    <row r="4" spans="1:24" ht="10.199999999999999" thickBot="1" x14ac:dyDescent="0.25">
      <c r="J4" s="7">
        <f>SUBTOTAL(9,J7:J721)</f>
        <v>714</v>
      </c>
      <c r="K4" s="7">
        <f t="shared" ref="K4:X4" si="0">SUBTOTAL(9,K7:K721)</f>
        <v>700</v>
      </c>
      <c r="L4" s="7">
        <f t="shared" si="0"/>
        <v>1317</v>
      </c>
      <c r="M4" s="7">
        <f t="shared" si="0"/>
        <v>97</v>
      </c>
      <c r="N4" s="7">
        <f t="shared" si="0"/>
        <v>24</v>
      </c>
      <c r="O4" s="7">
        <f t="shared" si="0"/>
        <v>1255</v>
      </c>
      <c r="P4" s="7">
        <f t="shared" si="0"/>
        <v>124</v>
      </c>
      <c r="Q4" s="7">
        <f t="shared" si="0"/>
        <v>6</v>
      </c>
      <c r="R4" s="7">
        <f t="shared" si="0"/>
        <v>5</v>
      </c>
      <c r="S4" s="7">
        <f t="shared" si="0"/>
        <v>0</v>
      </c>
      <c r="T4" s="7">
        <f t="shared" si="0"/>
        <v>29</v>
      </c>
      <c r="U4" s="7">
        <f t="shared" si="0"/>
        <v>191</v>
      </c>
      <c r="V4" s="7">
        <f t="shared" si="0"/>
        <v>751</v>
      </c>
      <c r="W4" s="7">
        <f t="shared" si="0"/>
        <v>472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129</v>
      </c>
      <c r="K7" s="15">
        <v>142</v>
      </c>
      <c r="L7" s="14">
        <v>244</v>
      </c>
      <c r="M7" s="15">
        <v>27</v>
      </c>
      <c r="N7" s="14">
        <v>2</v>
      </c>
      <c r="O7" s="14">
        <v>237</v>
      </c>
      <c r="P7" s="14">
        <v>28</v>
      </c>
      <c r="Q7" s="14">
        <v>3</v>
      </c>
      <c r="R7" s="15">
        <v>1</v>
      </c>
      <c r="S7" s="13">
        <v>0</v>
      </c>
      <c r="T7" s="14">
        <v>9</v>
      </c>
      <c r="U7" s="14">
        <v>40</v>
      </c>
      <c r="V7" s="14">
        <v>153</v>
      </c>
      <c r="W7" s="14">
        <v>78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104</v>
      </c>
      <c r="K8" s="17">
        <v>116</v>
      </c>
      <c r="L8" s="1">
        <v>187</v>
      </c>
      <c r="M8" s="17">
        <v>33</v>
      </c>
      <c r="N8" s="1">
        <v>3</v>
      </c>
      <c r="O8" s="1">
        <v>177</v>
      </c>
      <c r="P8" s="1">
        <v>38</v>
      </c>
      <c r="Q8" s="1">
        <v>1</v>
      </c>
      <c r="R8" s="17">
        <v>1</v>
      </c>
      <c r="S8" s="16">
        <v>0</v>
      </c>
      <c r="T8" s="1">
        <v>3</v>
      </c>
      <c r="U8" s="1">
        <v>24</v>
      </c>
      <c r="V8" s="1">
        <v>128</v>
      </c>
      <c r="W8" s="1">
        <v>68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0</v>
      </c>
      <c r="L9" s="1">
        <v>1</v>
      </c>
      <c r="M9" s="17">
        <v>0</v>
      </c>
      <c r="N9" s="1">
        <v>0</v>
      </c>
      <c r="O9" s="1">
        <v>1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1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11</v>
      </c>
      <c r="L12" s="1">
        <v>19</v>
      </c>
      <c r="M12" s="17">
        <v>0</v>
      </c>
      <c r="N12" s="1">
        <v>0</v>
      </c>
      <c r="O12" s="1">
        <v>19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12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26</v>
      </c>
      <c r="K21" s="17">
        <v>24</v>
      </c>
      <c r="L21" s="1">
        <v>49</v>
      </c>
      <c r="M21" s="17">
        <v>1</v>
      </c>
      <c r="N21" s="1">
        <v>0</v>
      </c>
      <c r="O21" s="1">
        <v>45</v>
      </c>
      <c r="P21" s="1">
        <v>5</v>
      </c>
      <c r="Q21" s="1">
        <v>0</v>
      </c>
      <c r="R21" s="17">
        <v>0</v>
      </c>
      <c r="S21" s="16">
        <v>0</v>
      </c>
      <c r="T21" s="1">
        <v>1</v>
      </c>
      <c r="U21" s="1">
        <v>6</v>
      </c>
      <c r="V21" s="1">
        <v>28</v>
      </c>
      <c r="W21" s="1">
        <v>16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30</v>
      </c>
      <c r="K30" s="17">
        <v>32</v>
      </c>
      <c r="L30" s="1">
        <v>61</v>
      </c>
      <c r="M30" s="17">
        <v>1</v>
      </c>
      <c r="N30" s="1">
        <v>1</v>
      </c>
      <c r="O30" s="1">
        <v>61</v>
      </c>
      <c r="P30" s="1">
        <v>0</v>
      </c>
      <c r="Q30" s="1">
        <v>0</v>
      </c>
      <c r="R30" s="17">
        <v>0</v>
      </c>
      <c r="S30" s="16">
        <v>0</v>
      </c>
      <c r="T30" s="1">
        <v>0</v>
      </c>
      <c r="U30" s="1">
        <v>9</v>
      </c>
      <c r="V30" s="1">
        <v>36</v>
      </c>
      <c r="W30" s="1">
        <v>17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8</v>
      </c>
      <c r="K42" s="17">
        <v>6</v>
      </c>
      <c r="L42" s="1">
        <v>13</v>
      </c>
      <c r="M42" s="17">
        <v>1</v>
      </c>
      <c r="N42" s="1">
        <v>0</v>
      </c>
      <c r="O42" s="1">
        <v>13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10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4</v>
      </c>
      <c r="K57" s="17">
        <v>6</v>
      </c>
      <c r="L57" s="1">
        <v>10</v>
      </c>
      <c r="M57" s="17">
        <v>0</v>
      </c>
      <c r="N57" s="1">
        <v>0</v>
      </c>
      <c r="O57" s="1">
        <v>10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3</v>
      </c>
      <c r="V57" s="1">
        <v>2</v>
      </c>
      <c r="W57" s="1">
        <v>5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11</v>
      </c>
      <c r="K58" s="17">
        <v>12</v>
      </c>
      <c r="L58" s="1">
        <v>23</v>
      </c>
      <c r="M58" s="17">
        <v>0</v>
      </c>
      <c r="N58" s="1">
        <v>0</v>
      </c>
      <c r="O58" s="1">
        <v>23</v>
      </c>
      <c r="P58" s="1">
        <v>0</v>
      </c>
      <c r="Q58" s="1">
        <v>0</v>
      </c>
      <c r="R58" s="17">
        <v>0</v>
      </c>
      <c r="S58" s="16">
        <v>0</v>
      </c>
      <c r="T58" s="1">
        <v>1</v>
      </c>
      <c r="U58" s="1">
        <v>3</v>
      </c>
      <c r="V58" s="1">
        <v>14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0</v>
      </c>
      <c r="L67" s="1">
        <v>2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2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16</v>
      </c>
      <c r="K68" s="17">
        <v>10</v>
      </c>
      <c r="L68" s="1">
        <v>26</v>
      </c>
      <c r="M68" s="17">
        <v>0</v>
      </c>
      <c r="N68" s="1">
        <v>0</v>
      </c>
      <c r="O68" s="1">
        <v>25</v>
      </c>
      <c r="P68" s="1">
        <v>1</v>
      </c>
      <c r="Q68" s="1">
        <v>0</v>
      </c>
      <c r="R68" s="17">
        <v>0</v>
      </c>
      <c r="S68" s="16">
        <v>0</v>
      </c>
      <c r="T68" s="1">
        <v>2</v>
      </c>
      <c r="U68" s="1">
        <v>8</v>
      </c>
      <c r="V68" s="1">
        <v>10</v>
      </c>
      <c r="W68" s="1">
        <v>8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20</v>
      </c>
      <c r="K70" s="17">
        <v>16</v>
      </c>
      <c r="L70" s="1">
        <v>36</v>
      </c>
      <c r="M70" s="17">
        <v>0</v>
      </c>
      <c r="N70" s="1">
        <v>2</v>
      </c>
      <c r="O70" s="1">
        <v>32</v>
      </c>
      <c r="P70" s="1">
        <v>2</v>
      </c>
      <c r="Q70" s="1">
        <v>0</v>
      </c>
      <c r="R70" s="17">
        <v>0</v>
      </c>
      <c r="S70" s="16">
        <v>0</v>
      </c>
      <c r="T70" s="1">
        <v>1</v>
      </c>
      <c r="U70" s="1">
        <v>9</v>
      </c>
      <c r="V70" s="1">
        <v>14</v>
      </c>
      <c r="W70" s="1">
        <v>13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10</v>
      </c>
      <c r="K72" s="17">
        <v>8</v>
      </c>
      <c r="L72" s="1">
        <v>18</v>
      </c>
      <c r="M72" s="17">
        <v>0</v>
      </c>
      <c r="N72" s="1">
        <v>0</v>
      </c>
      <c r="O72" s="1">
        <v>17</v>
      </c>
      <c r="P72" s="1">
        <v>1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12</v>
      </c>
      <c r="W72" s="1">
        <v>5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3</v>
      </c>
      <c r="L80" s="1">
        <v>6</v>
      </c>
      <c r="M80" s="17">
        <v>0</v>
      </c>
      <c r="N80" s="1">
        <v>0</v>
      </c>
      <c r="O80" s="1">
        <v>6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4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13</v>
      </c>
      <c r="K94" s="17">
        <v>13</v>
      </c>
      <c r="L94" s="1">
        <v>25</v>
      </c>
      <c r="M94" s="17">
        <v>1</v>
      </c>
      <c r="N94" s="1">
        <v>1</v>
      </c>
      <c r="O94" s="1">
        <v>23</v>
      </c>
      <c r="P94" s="1">
        <v>2</v>
      </c>
      <c r="Q94" s="1">
        <v>0</v>
      </c>
      <c r="R94" s="17">
        <v>0</v>
      </c>
      <c r="S94" s="16">
        <v>0</v>
      </c>
      <c r="T94" s="1">
        <v>1</v>
      </c>
      <c r="U94" s="1">
        <v>1</v>
      </c>
      <c r="V94" s="1">
        <v>18</v>
      </c>
      <c r="W94" s="1">
        <v>7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7">
        <v>5</v>
      </c>
      <c r="L101" s="1">
        <v>11</v>
      </c>
      <c r="M101" s="17">
        <v>1</v>
      </c>
      <c r="N101" s="1">
        <v>0</v>
      </c>
      <c r="O101" s="1">
        <v>11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1</v>
      </c>
      <c r="V101" s="1">
        <v>8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1</v>
      </c>
      <c r="L112" s="1">
        <v>4</v>
      </c>
      <c r="M112" s="17">
        <v>0</v>
      </c>
      <c r="N112" s="1">
        <v>0</v>
      </c>
      <c r="O112" s="1">
        <v>4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2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10</v>
      </c>
      <c r="L116" s="1">
        <v>15</v>
      </c>
      <c r="M116" s="17">
        <v>2</v>
      </c>
      <c r="N116" s="1">
        <v>0</v>
      </c>
      <c r="O116" s="1">
        <v>15</v>
      </c>
      <c r="P116" s="1">
        <v>1</v>
      </c>
      <c r="Q116" s="1">
        <v>0</v>
      </c>
      <c r="R116" s="17">
        <v>1</v>
      </c>
      <c r="S116" s="16">
        <v>0</v>
      </c>
      <c r="T116" s="1">
        <v>1</v>
      </c>
      <c r="U116" s="1">
        <v>4</v>
      </c>
      <c r="V116" s="1">
        <v>6</v>
      </c>
      <c r="W116" s="1">
        <v>7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27</v>
      </c>
      <c r="K121" s="17">
        <v>20</v>
      </c>
      <c r="L121" s="1">
        <v>45</v>
      </c>
      <c r="M121" s="17">
        <v>2</v>
      </c>
      <c r="N121" s="1">
        <v>3</v>
      </c>
      <c r="O121" s="1">
        <v>38</v>
      </c>
      <c r="P121" s="1">
        <v>6</v>
      </c>
      <c r="Q121" s="1">
        <v>0</v>
      </c>
      <c r="R121" s="17">
        <v>0</v>
      </c>
      <c r="S121" s="16">
        <v>0</v>
      </c>
      <c r="T121" s="1">
        <v>3</v>
      </c>
      <c r="U121" s="1">
        <v>6</v>
      </c>
      <c r="V121" s="1">
        <v>23</v>
      </c>
      <c r="W121" s="1">
        <v>18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10</v>
      </c>
      <c r="K126" s="17">
        <v>8</v>
      </c>
      <c r="L126" s="1">
        <v>18</v>
      </c>
      <c r="M126" s="17">
        <v>0</v>
      </c>
      <c r="N126" s="1">
        <v>0</v>
      </c>
      <c r="O126" s="1">
        <v>17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4</v>
      </c>
      <c r="V126" s="1">
        <v>10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7">
        <v>2</v>
      </c>
      <c r="L139" s="1">
        <v>4</v>
      </c>
      <c r="M139" s="17">
        <v>0</v>
      </c>
      <c r="N139" s="1">
        <v>2</v>
      </c>
      <c r="O139" s="1">
        <v>2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0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7">
        <v>7</v>
      </c>
      <c r="L140" s="1">
        <v>8</v>
      </c>
      <c r="M140" s="17">
        <v>0</v>
      </c>
      <c r="N140" s="1">
        <v>0</v>
      </c>
      <c r="O140" s="1">
        <v>8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2</v>
      </c>
      <c r="V140" s="1">
        <v>3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14</v>
      </c>
      <c r="K153" s="17">
        <v>24</v>
      </c>
      <c r="L153" s="1">
        <v>38</v>
      </c>
      <c r="M153" s="17">
        <v>0</v>
      </c>
      <c r="N153" s="1">
        <v>1</v>
      </c>
      <c r="O153" s="1">
        <v>36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6</v>
      </c>
      <c r="V153" s="1">
        <v>17</v>
      </c>
      <c r="W153" s="1">
        <v>15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9</v>
      </c>
      <c r="K164" s="17">
        <v>7</v>
      </c>
      <c r="L164" s="1">
        <v>16</v>
      </c>
      <c r="M164" s="17">
        <v>0</v>
      </c>
      <c r="N164" s="1">
        <v>0</v>
      </c>
      <c r="O164" s="1">
        <v>15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10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7</v>
      </c>
      <c r="L165" s="1">
        <v>23</v>
      </c>
      <c r="M165" s="17">
        <v>2</v>
      </c>
      <c r="N165" s="1">
        <v>0</v>
      </c>
      <c r="O165" s="1">
        <v>22</v>
      </c>
      <c r="P165" s="1">
        <v>3</v>
      </c>
      <c r="Q165" s="1">
        <v>0</v>
      </c>
      <c r="R165" s="17">
        <v>0</v>
      </c>
      <c r="S165" s="16">
        <v>0</v>
      </c>
      <c r="T165" s="1">
        <v>0</v>
      </c>
      <c r="U165" s="1">
        <v>5</v>
      </c>
      <c r="V165" s="1">
        <v>14</v>
      </c>
      <c r="W165" s="1">
        <v>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11</v>
      </c>
      <c r="L188" s="1">
        <v>23</v>
      </c>
      <c r="M188" s="17">
        <v>0</v>
      </c>
      <c r="N188" s="1">
        <v>0</v>
      </c>
      <c r="O188" s="1">
        <v>22</v>
      </c>
      <c r="P188" s="1">
        <v>1</v>
      </c>
      <c r="Q188" s="1">
        <v>0</v>
      </c>
      <c r="R188" s="17">
        <v>0</v>
      </c>
      <c r="S188" s="16">
        <v>0</v>
      </c>
      <c r="T188" s="1">
        <v>2</v>
      </c>
      <c r="U188" s="1">
        <v>6</v>
      </c>
      <c r="V188" s="1">
        <v>12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10</v>
      </c>
      <c r="K189" s="17">
        <v>9</v>
      </c>
      <c r="L189" s="1">
        <v>19</v>
      </c>
      <c r="M189" s="17">
        <v>0</v>
      </c>
      <c r="N189" s="1">
        <v>0</v>
      </c>
      <c r="O189" s="1">
        <v>18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4</v>
      </c>
      <c r="V189" s="1">
        <v>10</v>
      </c>
      <c r="W189" s="1">
        <v>5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7">
        <v>8</v>
      </c>
      <c r="L194" s="1">
        <v>14</v>
      </c>
      <c r="M194" s="17">
        <v>1</v>
      </c>
      <c r="N194" s="1">
        <v>0</v>
      </c>
      <c r="O194" s="1">
        <v>14</v>
      </c>
      <c r="P194" s="1">
        <v>0</v>
      </c>
      <c r="Q194" s="1">
        <v>1</v>
      </c>
      <c r="R194" s="17">
        <v>0</v>
      </c>
      <c r="S194" s="16">
        <v>0</v>
      </c>
      <c r="T194" s="1">
        <v>0</v>
      </c>
      <c r="U194" s="1">
        <v>1</v>
      </c>
      <c r="V194" s="1">
        <v>9</v>
      </c>
      <c r="W194" s="1">
        <v>5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7">
        <v>12</v>
      </c>
      <c r="L196" s="1">
        <v>21</v>
      </c>
      <c r="M196" s="17">
        <v>1</v>
      </c>
      <c r="N196" s="1">
        <v>0</v>
      </c>
      <c r="O196" s="1">
        <v>19</v>
      </c>
      <c r="P196" s="1">
        <v>3</v>
      </c>
      <c r="Q196" s="1">
        <v>0</v>
      </c>
      <c r="R196" s="17">
        <v>0</v>
      </c>
      <c r="S196" s="16">
        <v>0</v>
      </c>
      <c r="T196" s="1">
        <v>0</v>
      </c>
      <c r="U196" s="1">
        <v>3</v>
      </c>
      <c r="V196" s="1">
        <v>12</v>
      </c>
      <c r="W196" s="1">
        <v>7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4</v>
      </c>
      <c r="L205" s="1">
        <v>7</v>
      </c>
      <c r="M205" s="17">
        <v>1</v>
      </c>
      <c r="N205" s="1">
        <v>0</v>
      </c>
      <c r="O205" s="1">
        <v>8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4</v>
      </c>
      <c r="W205" s="1">
        <v>4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79</v>
      </c>
      <c r="K212" s="17">
        <v>69</v>
      </c>
      <c r="L212" s="1">
        <v>143</v>
      </c>
      <c r="M212" s="17">
        <v>5</v>
      </c>
      <c r="N212" s="1">
        <v>5</v>
      </c>
      <c r="O212" s="1">
        <v>131</v>
      </c>
      <c r="P212" s="1">
        <v>11</v>
      </c>
      <c r="Q212" s="1">
        <v>1</v>
      </c>
      <c r="R212" s="17">
        <v>0</v>
      </c>
      <c r="S212" s="16">
        <v>0</v>
      </c>
      <c r="T212" s="1">
        <v>2</v>
      </c>
      <c r="U212" s="1">
        <v>18</v>
      </c>
      <c r="V212" s="1">
        <v>83</v>
      </c>
      <c r="W212" s="1">
        <v>47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7">
        <v>3</v>
      </c>
      <c r="L224" s="1">
        <v>6</v>
      </c>
      <c r="M224" s="17">
        <v>0</v>
      </c>
      <c r="N224" s="1">
        <v>0</v>
      </c>
      <c r="O224" s="1">
        <v>5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4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29</v>
      </c>
      <c r="K236" s="17">
        <v>19</v>
      </c>
      <c r="L236" s="1">
        <v>47</v>
      </c>
      <c r="M236" s="17">
        <v>1</v>
      </c>
      <c r="N236" s="1">
        <v>1</v>
      </c>
      <c r="O236" s="1">
        <v>40</v>
      </c>
      <c r="P236" s="1">
        <v>6</v>
      </c>
      <c r="Q236" s="1">
        <v>0</v>
      </c>
      <c r="R236" s="17">
        <v>1</v>
      </c>
      <c r="S236" s="16">
        <v>0</v>
      </c>
      <c r="T236" s="1">
        <v>1</v>
      </c>
      <c r="U236" s="1">
        <v>7</v>
      </c>
      <c r="V236" s="1">
        <v>29</v>
      </c>
      <c r="W236" s="1">
        <v>12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3</v>
      </c>
      <c r="L241" s="1">
        <v>5</v>
      </c>
      <c r="M241" s="17">
        <v>0</v>
      </c>
      <c r="N241" s="1">
        <v>0</v>
      </c>
      <c r="O241" s="1">
        <v>5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2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7">
        <v>3</v>
      </c>
      <c r="L247" s="1">
        <v>8</v>
      </c>
      <c r="M247" s="17">
        <v>1</v>
      </c>
      <c r="N247" s="1">
        <v>0</v>
      </c>
      <c r="O247" s="1">
        <v>8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4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7">
        <v>0</v>
      </c>
      <c r="L269" s="1">
        <v>1</v>
      </c>
      <c r="M269" s="17">
        <v>0</v>
      </c>
      <c r="N269" s="1">
        <v>0</v>
      </c>
      <c r="O269" s="1">
        <v>0</v>
      </c>
      <c r="P269" s="1">
        <v>1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1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1</v>
      </c>
      <c r="L288" s="1">
        <v>2</v>
      </c>
      <c r="M288" s="17">
        <v>0</v>
      </c>
      <c r="N288" s="1">
        <v>0</v>
      </c>
      <c r="O288" s="1">
        <v>2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0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7">
        <v>3</v>
      </c>
      <c r="L291" s="1">
        <v>6</v>
      </c>
      <c r="M291" s="17">
        <v>0</v>
      </c>
      <c r="N291" s="1">
        <v>0</v>
      </c>
      <c r="O291" s="1">
        <v>6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3</v>
      </c>
      <c r="W291" s="1">
        <v>2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7">
        <v>49</v>
      </c>
      <c r="L373" s="1">
        <v>84</v>
      </c>
      <c r="M373" s="17">
        <v>13</v>
      </c>
      <c r="N373" s="1">
        <v>2</v>
      </c>
      <c r="O373" s="1">
        <v>87</v>
      </c>
      <c r="P373" s="1">
        <v>7</v>
      </c>
      <c r="Q373" s="1">
        <v>0</v>
      </c>
      <c r="R373" s="17">
        <v>1</v>
      </c>
      <c r="S373" s="16">
        <v>0</v>
      </c>
      <c r="T373" s="1">
        <v>1</v>
      </c>
      <c r="U373" s="1">
        <v>8</v>
      </c>
      <c r="V373" s="1">
        <v>30</v>
      </c>
      <c r="W373" s="1">
        <v>59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9</v>
      </c>
      <c r="L398" s="1">
        <v>18</v>
      </c>
      <c r="M398" s="17">
        <v>1</v>
      </c>
      <c r="N398" s="1">
        <v>1</v>
      </c>
      <c r="O398" s="1">
        <v>18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1</v>
      </c>
      <c r="V398" s="1">
        <v>8</v>
      </c>
      <c r="W398" s="1">
        <v>10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4</v>
      </c>
      <c r="K508" s="17">
        <v>6</v>
      </c>
      <c r="L508" s="1">
        <v>8</v>
      </c>
      <c r="M508" s="17">
        <v>2</v>
      </c>
      <c r="N508" s="1">
        <v>0</v>
      </c>
      <c r="O508" s="1">
        <v>10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3</v>
      </c>
      <c r="W508" s="1">
        <v>6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1</v>
      </c>
      <c r="L628" s="1">
        <v>3</v>
      </c>
      <c r="M628" s="17">
        <v>0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2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K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869</v>
      </c>
      <c r="G3" s="103"/>
      <c r="H3" s="103"/>
      <c r="I3" s="103"/>
    </row>
    <row r="4" spans="1:24" ht="10.199999999999999" thickBot="1" x14ac:dyDescent="0.25">
      <c r="J4" s="7">
        <f>SUBTOTAL(9,J7:J721)</f>
        <v>714</v>
      </c>
      <c r="K4" s="7">
        <f t="shared" ref="K4:X4" si="0">SUBTOTAL(9,K7:K721)</f>
        <v>660</v>
      </c>
      <c r="L4" s="7">
        <f t="shared" si="0"/>
        <v>1254</v>
      </c>
      <c r="M4" s="7">
        <f t="shared" si="0"/>
        <v>122</v>
      </c>
      <c r="N4" s="7">
        <f t="shared" si="0"/>
        <v>38</v>
      </c>
      <c r="O4" s="7">
        <f t="shared" si="0"/>
        <v>1205</v>
      </c>
      <c r="P4" s="7">
        <f t="shared" si="0"/>
        <v>116</v>
      </c>
      <c r="Q4" s="7">
        <f t="shared" si="0"/>
        <v>9</v>
      </c>
      <c r="R4" s="7">
        <f t="shared" si="0"/>
        <v>8</v>
      </c>
      <c r="S4" s="7">
        <f t="shared" si="0"/>
        <v>0</v>
      </c>
      <c r="T4" s="7">
        <f t="shared" si="0"/>
        <v>27</v>
      </c>
      <c r="U4" s="7">
        <f t="shared" si="0"/>
        <v>203</v>
      </c>
      <c r="V4" s="7">
        <f t="shared" si="0"/>
        <v>676</v>
      </c>
      <c r="W4" s="7">
        <f t="shared" si="0"/>
        <v>497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137</v>
      </c>
      <c r="K7" s="15">
        <v>94</v>
      </c>
      <c r="L7" s="14">
        <v>214</v>
      </c>
      <c r="M7" s="15">
        <v>17</v>
      </c>
      <c r="N7" s="14">
        <v>8</v>
      </c>
      <c r="O7" s="14">
        <v>205</v>
      </c>
      <c r="P7" s="14">
        <v>16</v>
      </c>
      <c r="Q7" s="14">
        <v>1</v>
      </c>
      <c r="R7" s="15">
        <v>1</v>
      </c>
      <c r="S7" s="13">
        <v>0</v>
      </c>
      <c r="T7" s="14">
        <v>4</v>
      </c>
      <c r="U7" s="14">
        <v>32</v>
      </c>
      <c r="V7" s="14">
        <v>119</v>
      </c>
      <c r="W7" s="14">
        <v>80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96</v>
      </c>
      <c r="K8" s="17">
        <v>108</v>
      </c>
      <c r="L8" s="1">
        <v>168</v>
      </c>
      <c r="M8" s="17">
        <v>36</v>
      </c>
      <c r="N8" s="1">
        <v>4</v>
      </c>
      <c r="O8" s="1">
        <v>163</v>
      </c>
      <c r="P8" s="1">
        <v>32</v>
      </c>
      <c r="Q8" s="1">
        <v>4</v>
      </c>
      <c r="R8" s="17">
        <v>1</v>
      </c>
      <c r="S8" s="16">
        <v>0</v>
      </c>
      <c r="T8" s="1">
        <v>6</v>
      </c>
      <c r="U8" s="1">
        <v>36</v>
      </c>
      <c r="V8" s="1">
        <v>92</v>
      </c>
      <c r="W8" s="1">
        <v>76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2</v>
      </c>
      <c r="L9" s="1">
        <v>3</v>
      </c>
      <c r="M9" s="17">
        <v>1</v>
      </c>
      <c r="N9" s="1">
        <v>0</v>
      </c>
      <c r="O9" s="1">
        <v>4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2</v>
      </c>
      <c r="W9" s="1">
        <v>2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9</v>
      </c>
      <c r="K12" s="17">
        <v>7</v>
      </c>
      <c r="L12" s="1">
        <v>16</v>
      </c>
      <c r="M12" s="17">
        <v>0</v>
      </c>
      <c r="N12" s="1">
        <v>1</v>
      </c>
      <c r="O12" s="1">
        <v>14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12</v>
      </c>
      <c r="W12" s="1">
        <v>4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13</v>
      </c>
      <c r="K21" s="17">
        <v>15</v>
      </c>
      <c r="L21" s="1">
        <v>27</v>
      </c>
      <c r="M21" s="17">
        <v>1</v>
      </c>
      <c r="N21" s="1">
        <v>1</v>
      </c>
      <c r="O21" s="1">
        <v>24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16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33</v>
      </c>
      <c r="K30" s="17">
        <v>23</v>
      </c>
      <c r="L30" s="1">
        <v>55</v>
      </c>
      <c r="M30" s="17">
        <v>1</v>
      </c>
      <c r="N30" s="1">
        <v>1</v>
      </c>
      <c r="O30" s="1">
        <v>53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4</v>
      </c>
      <c r="V30" s="1">
        <v>39</v>
      </c>
      <c r="W30" s="1">
        <v>13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2</v>
      </c>
      <c r="K42" s="17">
        <v>1</v>
      </c>
      <c r="L42" s="1">
        <v>2</v>
      </c>
      <c r="M42" s="17">
        <v>1</v>
      </c>
      <c r="N42" s="1">
        <v>0</v>
      </c>
      <c r="O42" s="1">
        <v>3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1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1</v>
      </c>
      <c r="K57" s="17">
        <v>1</v>
      </c>
      <c r="L57" s="1">
        <v>2</v>
      </c>
      <c r="M57" s="17">
        <v>0</v>
      </c>
      <c r="N57" s="1">
        <v>0</v>
      </c>
      <c r="O57" s="1">
        <v>2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10</v>
      </c>
      <c r="K58" s="17">
        <v>8</v>
      </c>
      <c r="L58" s="1">
        <v>18</v>
      </c>
      <c r="M58" s="17">
        <v>0</v>
      </c>
      <c r="N58" s="1">
        <v>0</v>
      </c>
      <c r="O58" s="1">
        <v>18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5</v>
      </c>
      <c r="V58" s="1">
        <v>8</v>
      </c>
      <c r="W58" s="1">
        <v>5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1</v>
      </c>
      <c r="L67" s="1">
        <v>3</v>
      </c>
      <c r="M67" s="17">
        <v>0</v>
      </c>
      <c r="N67" s="1">
        <v>0</v>
      </c>
      <c r="O67" s="1">
        <v>1</v>
      </c>
      <c r="P67" s="1">
        <v>0</v>
      </c>
      <c r="Q67" s="1">
        <v>0</v>
      </c>
      <c r="R67" s="17">
        <v>2</v>
      </c>
      <c r="S67" s="16">
        <v>0</v>
      </c>
      <c r="T67" s="1">
        <v>1</v>
      </c>
      <c r="U67" s="1">
        <v>1</v>
      </c>
      <c r="V67" s="1">
        <v>0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7">
        <v>7</v>
      </c>
      <c r="L68" s="1">
        <v>17</v>
      </c>
      <c r="M68" s="17">
        <v>1</v>
      </c>
      <c r="N68" s="1">
        <v>0</v>
      </c>
      <c r="O68" s="1">
        <v>18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3</v>
      </c>
      <c r="V68" s="1">
        <v>6</v>
      </c>
      <c r="W68" s="1">
        <v>9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12</v>
      </c>
      <c r="K70" s="17">
        <v>11</v>
      </c>
      <c r="L70" s="1">
        <v>24</v>
      </c>
      <c r="M70" s="17">
        <v>0</v>
      </c>
      <c r="N70" s="1">
        <v>2</v>
      </c>
      <c r="O70" s="1">
        <v>21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4</v>
      </c>
      <c r="V70" s="1">
        <v>13</v>
      </c>
      <c r="W70" s="1">
        <v>7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4</v>
      </c>
      <c r="K72" s="17">
        <v>4</v>
      </c>
      <c r="L72" s="1">
        <v>8</v>
      </c>
      <c r="M72" s="17">
        <v>0</v>
      </c>
      <c r="N72" s="1">
        <v>1</v>
      </c>
      <c r="O72" s="1">
        <v>6</v>
      </c>
      <c r="P72" s="1">
        <v>0</v>
      </c>
      <c r="Q72" s="1">
        <v>0</v>
      </c>
      <c r="R72" s="17">
        <v>1</v>
      </c>
      <c r="S72" s="16">
        <v>0</v>
      </c>
      <c r="T72" s="1">
        <v>0</v>
      </c>
      <c r="U72" s="1">
        <v>0</v>
      </c>
      <c r="V72" s="1">
        <v>4</v>
      </c>
      <c r="W72" s="1">
        <v>4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2</v>
      </c>
      <c r="L80" s="1">
        <v>5</v>
      </c>
      <c r="M80" s="17">
        <v>0</v>
      </c>
      <c r="N80" s="1">
        <v>0</v>
      </c>
      <c r="O80" s="1">
        <v>5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4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7">
        <v>2</v>
      </c>
      <c r="L91" s="1">
        <v>3</v>
      </c>
      <c r="M91" s="17">
        <v>0</v>
      </c>
      <c r="N91" s="1">
        <v>0</v>
      </c>
      <c r="O91" s="1">
        <v>3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1</v>
      </c>
      <c r="W91" s="1">
        <v>2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26</v>
      </c>
      <c r="K94" s="17">
        <v>21</v>
      </c>
      <c r="L94" s="1">
        <v>45</v>
      </c>
      <c r="M94" s="17">
        <v>2</v>
      </c>
      <c r="N94" s="1">
        <v>2</v>
      </c>
      <c r="O94" s="1">
        <v>40</v>
      </c>
      <c r="P94" s="1">
        <v>5</v>
      </c>
      <c r="Q94" s="1">
        <v>0</v>
      </c>
      <c r="R94" s="17">
        <v>0</v>
      </c>
      <c r="S94" s="16">
        <v>0</v>
      </c>
      <c r="T94" s="1">
        <v>1</v>
      </c>
      <c r="U94" s="1">
        <v>5</v>
      </c>
      <c r="V94" s="1">
        <v>32</v>
      </c>
      <c r="W94" s="1">
        <v>10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7">
        <v>6</v>
      </c>
      <c r="L101" s="1">
        <v>12</v>
      </c>
      <c r="M101" s="17">
        <v>1</v>
      </c>
      <c r="N101" s="1">
        <v>2</v>
      </c>
      <c r="O101" s="1">
        <v>10</v>
      </c>
      <c r="P101" s="1">
        <v>1</v>
      </c>
      <c r="Q101" s="1">
        <v>0</v>
      </c>
      <c r="R101" s="17">
        <v>0</v>
      </c>
      <c r="S101" s="16">
        <v>0</v>
      </c>
      <c r="T101" s="1">
        <v>1</v>
      </c>
      <c r="U101" s="1">
        <v>5</v>
      </c>
      <c r="V101" s="1">
        <v>1</v>
      </c>
      <c r="W101" s="1">
        <v>7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7">
        <v>6</v>
      </c>
      <c r="L112" s="1">
        <v>9</v>
      </c>
      <c r="M112" s="17">
        <v>3</v>
      </c>
      <c r="N112" s="1">
        <v>1</v>
      </c>
      <c r="O112" s="1">
        <v>8</v>
      </c>
      <c r="P112" s="1">
        <v>3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5</v>
      </c>
      <c r="W112" s="1">
        <v>5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8</v>
      </c>
      <c r="L116" s="1">
        <v>14</v>
      </c>
      <c r="M116" s="17">
        <v>1</v>
      </c>
      <c r="N116" s="1">
        <v>0</v>
      </c>
      <c r="O116" s="1">
        <v>14</v>
      </c>
      <c r="P116" s="1">
        <v>1</v>
      </c>
      <c r="Q116" s="1">
        <v>0</v>
      </c>
      <c r="R116" s="17">
        <v>0</v>
      </c>
      <c r="S116" s="16">
        <v>0</v>
      </c>
      <c r="T116" s="1">
        <v>0</v>
      </c>
      <c r="U116" s="1">
        <v>4</v>
      </c>
      <c r="V116" s="1">
        <v>4</v>
      </c>
      <c r="W116" s="1">
        <v>7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32</v>
      </c>
      <c r="K121" s="17">
        <v>22</v>
      </c>
      <c r="L121" s="1">
        <v>48</v>
      </c>
      <c r="M121" s="17">
        <v>7</v>
      </c>
      <c r="N121" s="1">
        <v>2</v>
      </c>
      <c r="O121" s="1">
        <v>48</v>
      </c>
      <c r="P121" s="1">
        <v>2</v>
      </c>
      <c r="Q121" s="1">
        <v>3</v>
      </c>
      <c r="R121" s="17">
        <v>0</v>
      </c>
      <c r="S121" s="16">
        <v>0</v>
      </c>
      <c r="T121" s="1">
        <v>3</v>
      </c>
      <c r="U121" s="1">
        <v>10</v>
      </c>
      <c r="V121" s="1">
        <v>34</v>
      </c>
      <c r="W121" s="1">
        <v>11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9</v>
      </c>
      <c r="K126" s="17">
        <v>8</v>
      </c>
      <c r="L126" s="1">
        <v>16</v>
      </c>
      <c r="M126" s="17">
        <v>1</v>
      </c>
      <c r="N126" s="1">
        <v>1</v>
      </c>
      <c r="O126" s="1">
        <v>16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2</v>
      </c>
      <c r="V126" s="1">
        <v>11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0</v>
      </c>
      <c r="K139" s="17">
        <v>0</v>
      </c>
      <c r="L139" s="1">
        <v>0</v>
      </c>
      <c r="M139" s="17">
        <v>0</v>
      </c>
      <c r="N139" s="1">
        <v>0</v>
      </c>
      <c r="O139" s="1">
        <v>0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0</v>
      </c>
      <c r="W139" s="1">
        <v>0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7">
        <v>2</v>
      </c>
      <c r="L140" s="1">
        <v>7</v>
      </c>
      <c r="M140" s="17">
        <v>0</v>
      </c>
      <c r="N140" s="1">
        <v>0</v>
      </c>
      <c r="O140" s="1">
        <v>7</v>
      </c>
      <c r="P140" s="1">
        <v>0</v>
      </c>
      <c r="Q140" s="1">
        <v>0</v>
      </c>
      <c r="R140" s="17">
        <v>0</v>
      </c>
      <c r="S140" s="16">
        <v>0</v>
      </c>
      <c r="T140" s="1">
        <v>1</v>
      </c>
      <c r="U140" s="1">
        <v>1</v>
      </c>
      <c r="V140" s="1">
        <v>4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33</v>
      </c>
      <c r="K153" s="17">
        <v>28</v>
      </c>
      <c r="L153" s="1">
        <v>60</v>
      </c>
      <c r="M153" s="17">
        <v>1</v>
      </c>
      <c r="N153" s="1">
        <v>0</v>
      </c>
      <c r="O153" s="1">
        <v>58</v>
      </c>
      <c r="P153" s="1">
        <v>3</v>
      </c>
      <c r="Q153" s="1">
        <v>0</v>
      </c>
      <c r="R153" s="17">
        <v>0</v>
      </c>
      <c r="S153" s="16">
        <v>0</v>
      </c>
      <c r="T153" s="1">
        <v>1</v>
      </c>
      <c r="U153" s="1">
        <v>10</v>
      </c>
      <c r="V153" s="1">
        <v>30</v>
      </c>
      <c r="W153" s="1">
        <v>21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9</v>
      </c>
      <c r="K164" s="17">
        <v>7</v>
      </c>
      <c r="L164" s="1">
        <v>16</v>
      </c>
      <c r="M164" s="17">
        <v>0</v>
      </c>
      <c r="N164" s="1">
        <v>0</v>
      </c>
      <c r="O164" s="1">
        <v>11</v>
      </c>
      <c r="P164" s="1">
        <v>4</v>
      </c>
      <c r="Q164" s="1">
        <v>0</v>
      </c>
      <c r="R164" s="17">
        <v>1</v>
      </c>
      <c r="S164" s="16">
        <v>0</v>
      </c>
      <c r="T164" s="1">
        <v>0</v>
      </c>
      <c r="U164" s="1">
        <v>3</v>
      </c>
      <c r="V164" s="1">
        <v>9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22</v>
      </c>
      <c r="K165" s="17">
        <v>19</v>
      </c>
      <c r="L165" s="1">
        <v>38</v>
      </c>
      <c r="M165" s="17">
        <v>3</v>
      </c>
      <c r="N165" s="1">
        <v>1</v>
      </c>
      <c r="O165" s="1">
        <v>35</v>
      </c>
      <c r="P165" s="1">
        <v>5</v>
      </c>
      <c r="Q165" s="1">
        <v>0</v>
      </c>
      <c r="R165" s="17">
        <v>0</v>
      </c>
      <c r="S165" s="16">
        <v>0</v>
      </c>
      <c r="T165" s="1">
        <v>0</v>
      </c>
      <c r="U165" s="1">
        <v>5</v>
      </c>
      <c r="V165" s="1">
        <v>18</v>
      </c>
      <c r="W165" s="1">
        <v>18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9</v>
      </c>
      <c r="K188" s="17">
        <v>11</v>
      </c>
      <c r="L188" s="1">
        <v>19</v>
      </c>
      <c r="M188" s="17">
        <v>1</v>
      </c>
      <c r="N188" s="1">
        <v>0</v>
      </c>
      <c r="O188" s="1">
        <v>20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7</v>
      </c>
      <c r="V188" s="1">
        <v>5</v>
      </c>
      <c r="W188" s="1">
        <v>8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9</v>
      </c>
      <c r="K189" s="17">
        <v>7</v>
      </c>
      <c r="L189" s="1">
        <v>16</v>
      </c>
      <c r="M189" s="17">
        <v>0</v>
      </c>
      <c r="N189" s="1">
        <v>0</v>
      </c>
      <c r="O189" s="1">
        <v>16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15</v>
      </c>
      <c r="W189" s="1">
        <v>1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8</v>
      </c>
      <c r="K194" s="17">
        <v>9</v>
      </c>
      <c r="L194" s="1">
        <v>17</v>
      </c>
      <c r="M194" s="17">
        <v>0</v>
      </c>
      <c r="N194" s="1">
        <v>0</v>
      </c>
      <c r="O194" s="1">
        <v>17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4</v>
      </c>
      <c r="V194" s="1">
        <v>11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7</v>
      </c>
      <c r="K196" s="17">
        <v>8</v>
      </c>
      <c r="L196" s="1">
        <v>15</v>
      </c>
      <c r="M196" s="17">
        <v>0</v>
      </c>
      <c r="N196" s="1">
        <v>0</v>
      </c>
      <c r="O196" s="1">
        <v>13</v>
      </c>
      <c r="P196" s="1">
        <v>2</v>
      </c>
      <c r="Q196" s="1">
        <v>0</v>
      </c>
      <c r="R196" s="17">
        <v>0</v>
      </c>
      <c r="S196" s="16">
        <v>0</v>
      </c>
      <c r="T196" s="1">
        <v>1</v>
      </c>
      <c r="U196" s="1">
        <v>3</v>
      </c>
      <c r="V196" s="1">
        <v>7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7">
        <v>2</v>
      </c>
      <c r="L205" s="1">
        <v>5</v>
      </c>
      <c r="M205" s="17">
        <v>0</v>
      </c>
      <c r="N205" s="1">
        <v>0</v>
      </c>
      <c r="O205" s="1">
        <v>5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2</v>
      </c>
      <c r="W205" s="1">
        <v>2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81</v>
      </c>
      <c r="K212" s="17">
        <v>74</v>
      </c>
      <c r="L212" s="1">
        <v>138</v>
      </c>
      <c r="M212" s="17">
        <v>17</v>
      </c>
      <c r="N212" s="1">
        <v>5</v>
      </c>
      <c r="O212" s="1">
        <v>132</v>
      </c>
      <c r="P212" s="1">
        <v>18</v>
      </c>
      <c r="Q212" s="1">
        <v>0</v>
      </c>
      <c r="R212" s="17">
        <v>0</v>
      </c>
      <c r="S212" s="16">
        <v>0</v>
      </c>
      <c r="T212" s="1">
        <v>3</v>
      </c>
      <c r="U212" s="1">
        <v>24</v>
      </c>
      <c r="V212" s="1">
        <v>79</v>
      </c>
      <c r="W212" s="1">
        <v>52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1</v>
      </c>
      <c r="L224" s="1">
        <v>2</v>
      </c>
      <c r="M224" s="17">
        <v>0</v>
      </c>
      <c r="N224" s="1">
        <v>0</v>
      </c>
      <c r="O224" s="1">
        <v>2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2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31</v>
      </c>
      <c r="K236" s="17">
        <v>28</v>
      </c>
      <c r="L236" s="1">
        <v>55</v>
      </c>
      <c r="M236" s="17">
        <v>4</v>
      </c>
      <c r="N236" s="1">
        <v>1</v>
      </c>
      <c r="O236" s="1">
        <v>53</v>
      </c>
      <c r="P236" s="1">
        <v>5</v>
      </c>
      <c r="Q236" s="1">
        <v>0</v>
      </c>
      <c r="R236" s="17">
        <v>0</v>
      </c>
      <c r="S236" s="16">
        <v>0</v>
      </c>
      <c r="T236" s="1">
        <v>0</v>
      </c>
      <c r="U236" s="1">
        <v>7</v>
      </c>
      <c r="V236" s="1">
        <v>31</v>
      </c>
      <c r="W236" s="1">
        <v>21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3</v>
      </c>
      <c r="K241" s="17">
        <v>0</v>
      </c>
      <c r="L241" s="1">
        <v>3</v>
      </c>
      <c r="M241" s="17">
        <v>0</v>
      </c>
      <c r="N241" s="1">
        <v>0</v>
      </c>
      <c r="O241" s="1">
        <v>3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1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7">
        <v>1</v>
      </c>
      <c r="L247" s="1">
        <v>5</v>
      </c>
      <c r="M247" s="17">
        <v>0</v>
      </c>
      <c r="N247" s="1">
        <v>0</v>
      </c>
      <c r="O247" s="1">
        <v>5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2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7">
        <v>2</v>
      </c>
      <c r="L269" s="1">
        <v>3</v>
      </c>
      <c r="M269" s="17">
        <v>0</v>
      </c>
      <c r="N269" s="1">
        <v>0</v>
      </c>
      <c r="O269" s="1">
        <v>3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2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3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2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1</v>
      </c>
      <c r="L291" s="1">
        <v>2</v>
      </c>
      <c r="M291" s="17">
        <v>1</v>
      </c>
      <c r="N291" s="1">
        <v>0</v>
      </c>
      <c r="O291" s="1">
        <v>3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1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7">
        <v>76</v>
      </c>
      <c r="L373" s="1">
        <v>103</v>
      </c>
      <c r="M373" s="17">
        <v>21</v>
      </c>
      <c r="N373" s="1">
        <v>2</v>
      </c>
      <c r="O373" s="1">
        <v>109</v>
      </c>
      <c r="P373" s="1">
        <v>10</v>
      </c>
      <c r="Q373" s="1">
        <v>1</v>
      </c>
      <c r="R373" s="17">
        <v>2</v>
      </c>
      <c r="S373" s="16">
        <v>0</v>
      </c>
      <c r="T373" s="1">
        <v>4</v>
      </c>
      <c r="U373" s="1">
        <v>15</v>
      </c>
      <c r="V373" s="1">
        <v>34</v>
      </c>
      <c r="W373" s="1">
        <v>75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7">
        <v>12</v>
      </c>
      <c r="L398" s="1">
        <v>18</v>
      </c>
      <c r="M398" s="17">
        <v>0</v>
      </c>
      <c r="N398" s="1">
        <v>2</v>
      </c>
      <c r="O398" s="1">
        <v>16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11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7</v>
      </c>
      <c r="K508" s="17">
        <v>7</v>
      </c>
      <c r="L508" s="1">
        <v>13</v>
      </c>
      <c r="M508" s="17">
        <v>1</v>
      </c>
      <c r="N508" s="1">
        <v>1</v>
      </c>
      <c r="O508" s="1">
        <v>12</v>
      </c>
      <c r="P508" s="1">
        <v>1</v>
      </c>
      <c r="Q508" s="1">
        <v>0</v>
      </c>
      <c r="R508" s="17">
        <v>0</v>
      </c>
      <c r="S508" s="16">
        <v>0</v>
      </c>
      <c r="T508" s="1">
        <v>1</v>
      </c>
      <c r="U508" s="1">
        <v>2</v>
      </c>
      <c r="V508" s="1">
        <v>4</v>
      </c>
      <c r="W508" s="1">
        <v>8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5</v>
      </c>
      <c r="L628" s="1">
        <v>7</v>
      </c>
      <c r="M628" s="17">
        <v>0</v>
      </c>
      <c r="N628" s="1">
        <v>0</v>
      </c>
      <c r="O628" s="1">
        <v>6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6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870</v>
      </c>
      <c r="G3" s="103"/>
      <c r="H3" s="103"/>
      <c r="I3" s="103"/>
    </row>
    <row r="4" spans="1:24" ht="10.199999999999999" thickBot="1" x14ac:dyDescent="0.25">
      <c r="J4" s="7">
        <f>SUBTOTAL(9,J7:J721)</f>
        <v>694</v>
      </c>
      <c r="K4" s="7">
        <f t="shared" ref="K4:X4" si="0">SUBTOTAL(9,K7:K721)</f>
        <v>609</v>
      </c>
      <c r="L4" s="7">
        <f t="shared" si="0"/>
        <v>1180</v>
      </c>
      <c r="M4" s="7">
        <f t="shared" si="0"/>
        <v>123</v>
      </c>
      <c r="N4" s="7">
        <f t="shared" si="0"/>
        <v>29</v>
      </c>
      <c r="O4" s="7">
        <f t="shared" si="0"/>
        <v>1144</v>
      </c>
      <c r="P4" s="7">
        <f t="shared" si="0"/>
        <v>116</v>
      </c>
      <c r="Q4" s="7">
        <f t="shared" si="0"/>
        <v>8</v>
      </c>
      <c r="R4" s="7">
        <f t="shared" si="0"/>
        <v>6</v>
      </c>
      <c r="S4" s="7">
        <f t="shared" si="0"/>
        <v>0</v>
      </c>
      <c r="T4" s="7">
        <f t="shared" si="0"/>
        <v>25</v>
      </c>
      <c r="U4" s="7">
        <f t="shared" si="0"/>
        <v>169</v>
      </c>
      <c r="V4" s="7">
        <f t="shared" si="0"/>
        <v>687</v>
      </c>
      <c r="W4" s="7">
        <f t="shared" si="0"/>
        <v>447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115</v>
      </c>
      <c r="K7" s="15">
        <v>94</v>
      </c>
      <c r="L7" s="14">
        <v>185</v>
      </c>
      <c r="M7" s="15">
        <v>24</v>
      </c>
      <c r="N7" s="14">
        <v>5</v>
      </c>
      <c r="O7" s="14">
        <v>177</v>
      </c>
      <c r="P7" s="14">
        <v>25</v>
      </c>
      <c r="Q7" s="14">
        <v>2</v>
      </c>
      <c r="R7" s="15">
        <v>0</v>
      </c>
      <c r="S7" s="13">
        <v>0</v>
      </c>
      <c r="T7" s="14">
        <v>3</v>
      </c>
      <c r="U7" s="14">
        <v>29</v>
      </c>
      <c r="V7" s="14">
        <v>112</v>
      </c>
      <c r="W7" s="14">
        <v>68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129</v>
      </c>
      <c r="K8" s="17">
        <v>97</v>
      </c>
      <c r="L8" s="1">
        <v>185</v>
      </c>
      <c r="M8" s="17">
        <v>41</v>
      </c>
      <c r="N8" s="1">
        <v>2</v>
      </c>
      <c r="O8" s="1">
        <v>182</v>
      </c>
      <c r="P8" s="1">
        <v>35</v>
      </c>
      <c r="Q8" s="1">
        <v>4</v>
      </c>
      <c r="R8" s="17">
        <v>3</v>
      </c>
      <c r="S8" s="16">
        <v>0</v>
      </c>
      <c r="T8" s="1">
        <v>5</v>
      </c>
      <c r="U8" s="1">
        <v>31</v>
      </c>
      <c r="V8" s="1">
        <v>118</v>
      </c>
      <c r="W8" s="1">
        <v>77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5</v>
      </c>
      <c r="K12" s="17">
        <v>9</v>
      </c>
      <c r="L12" s="1">
        <v>14</v>
      </c>
      <c r="M12" s="17">
        <v>0</v>
      </c>
      <c r="N12" s="1">
        <v>0</v>
      </c>
      <c r="O12" s="1">
        <v>13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10</v>
      </c>
      <c r="W12" s="1">
        <v>2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11</v>
      </c>
      <c r="K21" s="17">
        <v>16</v>
      </c>
      <c r="L21" s="1">
        <v>26</v>
      </c>
      <c r="M21" s="17">
        <v>1</v>
      </c>
      <c r="N21" s="1">
        <v>1</v>
      </c>
      <c r="O21" s="1">
        <v>26</v>
      </c>
      <c r="P21" s="1">
        <v>0</v>
      </c>
      <c r="Q21" s="1">
        <v>0</v>
      </c>
      <c r="R21" s="17">
        <v>0</v>
      </c>
      <c r="S21" s="16">
        <v>0</v>
      </c>
      <c r="T21" s="1">
        <v>0</v>
      </c>
      <c r="U21" s="1">
        <v>2</v>
      </c>
      <c r="V21" s="1">
        <v>21</v>
      </c>
      <c r="W21" s="1">
        <v>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24</v>
      </c>
      <c r="K30" s="17">
        <v>32</v>
      </c>
      <c r="L30" s="1">
        <v>56</v>
      </c>
      <c r="M30" s="17">
        <v>0</v>
      </c>
      <c r="N30" s="1">
        <v>1</v>
      </c>
      <c r="O30" s="1">
        <v>52</v>
      </c>
      <c r="P30" s="1">
        <v>3</v>
      </c>
      <c r="Q30" s="1">
        <v>0</v>
      </c>
      <c r="R30" s="17">
        <v>0</v>
      </c>
      <c r="S30" s="16">
        <v>0</v>
      </c>
      <c r="T30" s="1">
        <v>1</v>
      </c>
      <c r="U30" s="1">
        <v>5</v>
      </c>
      <c r="V30" s="1">
        <v>35</v>
      </c>
      <c r="W30" s="1">
        <v>16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1</v>
      </c>
      <c r="K42" s="17">
        <v>5</v>
      </c>
      <c r="L42" s="1">
        <v>6</v>
      </c>
      <c r="M42" s="17">
        <v>0</v>
      </c>
      <c r="N42" s="1">
        <v>0</v>
      </c>
      <c r="O42" s="1">
        <v>6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4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6</v>
      </c>
      <c r="K58" s="17">
        <v>5</v>
      </c>
      <c r="L58" s="1">
        <v>11</v>
      </c>
      <c r="M58" s="17">
        <v>0</v>
      </c>
      <c r="N58" s="1">
        <v>1</v>
      </c>
      <c r="O58" s="1">
        <v>10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5</v>
      </c>
      <c r="W58" s="1">
        <v>5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1</v>
      </c>
      <c r="L67" s="1">
        <v>2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1</v>
      </c>
      <c r="V67" s="1">
        <v>1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4</v>
      </c>
      <c r="K68" s="17">
        <v>11</v>
      </c>
      <c r="L68" s="1">
        <v>14</v>
      </c>
      <c r="M68" s="17">
        <v>1</v>
      </c>
      <c r="N68" s="1">
        <v>1</v>
      </c>
      <c r="O68" s="1">
        <v>13</v>
      </c>
      <c r="P68" s="1">
        <v>1</v>
      </c>
      <c r="Q68" s="1">
        <v>0</v>
      </c>
      <c r="R68" s="17">
        <v>0</v>
      </c>
      <c r="S68" s="16">
        <v>0</v>
      </c>
      <c r="T68" s="1">
        <v>0</v>
      </c>
      <c r="U68" s="1">
        <v>3</v>
      </c>
      <c r="V68" s="1">
        <v>7</v>
      </c>
      <c r="W68" s="1">
        <v>5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15</v>
      </c>
      <c r="K70" s="17">
        <v>10</v>
      </c>
      <c r="L70" s="1">
        <v>24</v>
      </c>
      <c r="M70" s="17">
        <v>1</v>
      </c>
      <c r="N70" s="1">
        <v>1</v>
      </c>
      <c r="O70" s="1">
        <v>24</v>
      </c>
      <c r="P70" s="1">
        <v>0</v>
      </c>
      <c r="Q70" s="1">
        <v>0</v>
      </c>
      <c r="R70" s="17">
        <v>0</v>
      </c>
      <c r="S70" s="16">
        <v>0</v>
      </c>
      <c r="T70" s="1">
        <v>1</v>
      </c>
      <c r="U70" s="1">
        <v>7</v>
      </c>
      <c r="V70" s="1">
        <v>13</v>
      </c>
      <c r="W70" s="1">
        <v>5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3</v>
      </c>
      <c r="L80" s="1">
        <v>4</v>
      </c>
      <c r="M80" s="17">
        <v>1</v>
      </c>
      <c r="N80" s="1">
        <v>0</v>
      </c>
      <c r="O80" s="1">
        <v>4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3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1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1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20</v>
      </c>
      <c r="K94" s="17">
        <v>14</v>
      </c>
      <c r="L94" s="1">
        <v>33</v>
      </c>
      <c r="M94" s="17">
        <v>1</v>
      </c>
      <c r="N94" s="1">
        <v>0</v>
      </c>
      <c r="O94" s="1">
        <v>33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6</v>
      </c>
      <c r="V94" s="1">
        <v>18</v>
      </c>
      <c r="W94" s="1">
        <v>10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7">
        <v>1</v>
      </c>
      <c r="L101" s="1">
        <v>8</v>
      </c>
      <c r="M101" s="17">
        <v>0</v>
      </c>
      <c r="N101" s="1">
        <v>0</v>
      </c>
      <c r="O101" s="1">
        <v>8</v>
      </c>
      <c r="P101" s="1">
        <v>0</v>
      </c>
      <c r="Q101" s="1">
        <v>0</v>
      </c>
      <c r="R101" s="17">
        <v>0</v>
      </c>
      <c r="S101" s="16">
        <v>0</v>
      </c>
      <c r="T101" s="1">
        <v>1</v>
      </c>
      <c r="U101" s="1">
        <v>2</v>
      </c>
      <c r="V101" s="1">
        <v>3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7</v>
      </c>
      <c r="L112" s="1">
        <v>8</v>
      </c>
      <c r="M112" s="17">
        <v>2</v>
      </c>
      <c r="N112" s="1">
        <v>0</v>
      </c>
      <c r="O112" s="1">
        <v>7</v>
      </c>
      <c r="P112" s="1">
        <v>3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6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7</v>
      </c>
      <c r="L116" s="1">
        <v>14</v>
      </c>
      <c r="M116" s="17">
        <v>0</v>
      </c>
      <c r="N116" s="1">
        <v>0</v>
      </c>
      <c r="O116" s="1">
        <v>14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2</v>
      </c>
      <c r="V116" s="1">
        <v>8</v>
      </c>
      <c r="W116" s="1">
        <v>4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18</v>
      </c>
      <c r="K121" s="17">
        <v>22</v>
      </c>
      <c r="L121" s="1">
        <v>35</v>
      </c>
      <c r="M121" s="17">
        <v>5</v>
      </c>
      <c r="N121" s="1">
        <v>0</v>
      </c>
      <c r="O121" s="1">
        <v>32</v>
      </c>
      <c r="P121" s="1">
        <v>8</v>
      </c>
      <c r="Q121" s="1">
        <v>0</v>
      </c>
      <c r="R121" s="17">
        <v>0</v>
      </c>
      <c r="S121" s="16">
        <v>0</v>
      </c>
      <c r="T121" s="1">
        <v>1</v>
      </c>
      <c r="U121" s="1">
        <v>7</v>
      </c>
      <c r="V121" s="1">
        <v>18</v>
      </c>
      <c r="W121" s="1">
        <v>15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7</v>
      </c>
      <c r="K126" s="17">
        <v>6</v>
      </c>
      <c r="L126" s="1">
        <v>13</v>
      </c>
      <c r="M126" s="17">
        <v>0</v>
      </c>
      <c r="N126" s="1">
        <v>1</v>
      </c>
      <c r="O126" s="1">
        <v>12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1</v>
      </c>
      <c r="V126" s="1">
        <v>8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7">
        <v>2</v>
      </c>
      <c r="L139" s="1">
        <v>4</v>
      </c>
      <c r="M139" s="17">
        <v>0</v>
      </c>
      <c r="N139" s="1">
        <v>1</v>
      </c>
      <c r="O139" s="1">
        <v>3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3</v>
      </c>
      <c r="W139" s="1">
        <v>1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7</v>
      </c>
      <c r="K140" s="17">
        <v>2</v>
      </c>
      <c r="L140" s="1">
        <v>9</v>
      </c>
      <c r="M140" s="17">
        <v>0</v>
      </c>
      <c r="N140" s="1">
        <v>1</v>
      </c>
      <c r="O140" s="1">
        <v>7</v>
      </c>
      <c r="P140" s="1">
        <v>1</v>
      </c>
      <c r="Q140" s="1">
        <v>0</v>
      </c>
      <c r="R140" s="17">
        <v>0</v>
      </c>
      <c r="S140" s="16">
        <v>0</v>
      </c>
      <c r="T140" s="1">
        <v>1</v>
      </c>
      <c r="U140" s="1">
        <v>4</v>
      </c>
      <c r="V140" s="1">
        <v>3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36</v>
      </c>
      <c r="K153" s="17">
        <v>23</v>
      </c>
      <c r="L153" s="1">
        <v>56</v>
      </c>
      <c r="M153" s="17">
        <v>3</v>
      </c>
      <c r="N153" s="1">
        <v>1</v>
      </c>
      <c r="O153" s="1">
        <v>55</v>
      </c>
      <c r="P153" s="1">
        <v>3</v>
      </c>
      <c r="Q153" s="1">
        <v>0</v>
      </c>
      <c r="R153" s="17">
        <v>0</v>
      </c>
      <c r="S153" s="16">
        <v>0</v>
      </c>
      <c r="T153" s="1">
        <v>2</v>
      </c>
      <c r="U153" s="1">
        <v>11</v>
      </c>
      <c r="V153" s="1">
        <v>29</v>
      </c>
      <c r="W153" s="1">
        <v>19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9</v>
      </c>
      <c r="K164" s="17">
        <v>4</v>
      </c>
      <c r="L164" s="1">
        <v>12</v>
      </c>
      <c r="M164" s="17">
        <v>1</v>
      </c>
      <c r="N164" s="1">
        <v>0</v>
      </c>
      <c r="O164" s="1">
        <v>12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7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12</v>
      </c>
      <c r="K165" s="17">
        <v>17</v>
      </c>
      <c r="L165" s="1">
        <v>28</v>
      </c>
      <c r="M165" s="17">
        <v>1</v>
      </c>
      <c r="N165" s="1">
        <v>0</v>
      </c>
      <c r="O165" s="1">
        <v>27</v>
      </c>
      <c r="P165" s="1">
        <v>1</v>
      </c>
      <c r="Q165" s="1">
        <v>1</v>
      </c>
      <c r="R165" s="17">
        <v>0</v>
      </c>
      <c r="S165" s="16">
        <v>0</v>
      </c>
      <c r="T165" s="1">
        <v>0</v>
      </c>
      <c r="U165" s="1">
        <v>2</v>
      </c>
      <c r="V165" s="1">
        <v>23</v>
      </c>
      <c r="W165" s="1">
        <v>4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11</v>
      </c>
      <c r="K188" s="17">
        <v>7</v>
      </c>
      <c r="L188" s="1">
        <v>17</v>
      </c>
      <c r="M188" s="17">
        <v>1</v>
      </c>
      <c r="N188" s="1">
        <v>0</v>
      </c>
      <c r="O188" s="1">
        <v>18</v>
      </c>
      <c r="P188" s="1">
        <v>0</v>
      </c>
      <c r="Q188" s="1">
        <v>0</v>
      </c>
      <c r="R188" s="17">
        <v>0</v>
      </c>
      <c r="S188" s="16">
        <v>0</v>
      </c>
      <c r="T188" s="1">
        <v>1</v>
      </c>
      <c r="U188" s="1">
        <v>4</v>
      </c>
      <c r="V188" s="1">
        <v>9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4</v>
      </c>
      <c r="K189" s="17">
        <v>7</v>
      </c>
      <c r="L189" s="1">
        <v>11</v>
      </c>
      <c r="M189" s="17">
        <v>0</v>
      </c>
      <c r="N189" s="1">
        <v>0</v>
      </c>
      <c r="O189" s="1">
        <v>10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1</v>
      </c>
      <c r="V189" s="1">
        <v>5</v>
      </c>
      <c r="W189" s="1">
        <v>5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11</v>
      </c>
      <c r="L194" s="1">
        <v>17</v>
      </c>
      <c r="M194" s="17">
        <v>0</v>
      </c>
      <c r="N194" s="1">
        <v>0</v>
      </c>
      <c r="O194" s="1">
        <v>17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9</v>
      </c>
      <c r="W194" s="1">
        <v>7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6</v>
      </c>
      <c r="L196" s="1">
        <v>14</v>
      </c>
      <c r="M196" s="17">
        <v>0</v>
      </c>
      <c r="N196" s="1">
        <v>0</v>
      </c>
      <c r="O196" s="1">
        <v>13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10</v>
      </c>
      <c r="W196" s="1">
        <v>3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7">
        <v>0</v>
      </c>
      <c r="L205" s="1">
        <v>2</v>
      </c>
      <c r="M205" s="17">
        <v>0</v>
      </c>
      <c r="N205" s="1">
        <v>0</v>
      </c>
      <c r="O205" s="1">
        <v>2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2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89</v>
      </c>
      <c r="K212" s="17">
        <v>84</v>
      </c>
      <c r="L212" s="1">
        <v>157</v>
      </c>
      <c r="M212" s="17">
        <v>16</v>
      </c>
      <c r="N212" s="1">
        <v>7</v>
      </c>
      <c r="O212" s="1">
        <v>151</v>
      </c>
      <c r="P212" s="1">
        <v>11</v>
      </c>
      <c r="Q212" s="1">
        <v>1</v>
      </c>
      <c r="R212" s="17">
        <v>3</v>
      </c>
      <c r="S212" s="16">
        <v>0</v>
      </c>
      <c r="T212" s="1">
        <v>8</v>
      </c>
      <c r="U212" s="1">
        <v>17</v>
      </c>
      <c r="V212" s="1">
        <v>97</v>
      </c>
      <c r="W212" s="1">
        <v>59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4</v>
      </c>
      <c r="K224" s="17">
        <v>5</v>
      </c>
      <c r="L224" s="1">
        <v>8</v>
      </c>
      <c r="M224" s="17">
        <v>1</v>
      </c>
      <c r="N224" s="1">
        <v>1</v>
      </c>
      <c r="O224" s="1">
        <v>7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6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38</v>
      </c>
      <c r="K236" s="17">
        <v>24</v>
      </c>
      <c r="L236" s="1">
        <v>60</v>
      </c>
      <c r="M236" s="17">
        <v>2</v>
      </c>
      <c r="N236" s="1">
        <v>1</v>
      </c>
      <c r="O236" s="1">
        <v>53</v>
      </c>
      <c r="P236" s="1">
        <v>8</v>
      </c>
      <c r="Q236" s="1">
        <v>0</v>
      </c>
      <c r="R236" s="17">
        <v>0</v>
      </c>
      <c r="S236" s="16">
        <v>0</v>
      </c>
      <c r="T236" s="1">
        <v>1</v>
      </c>
      <c r="U236" s="1">
        <v>10</v>
      </c>
      <c r="V236" s="1">
        <v>33</v>
      </c>
      <c r="W236" s="1">
        <v>19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7">
        <v>0</v>
      </c>
      <c r="L241" s="1">
        <v>0</v>
      </c>
      <c r="M241" s="17">
        <v>0</v>
      </c>
      <c r="N241" s="1">
        <v>0</v>
      </c>
      <c r="O241" s="1">
        <v>0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0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4</v>
      </c>
      <c r="L247" s="1">
        <v>7</v>
      </c>
      <c r="M247" s="17">
        <v>0</v>
      </c>
      <c r="N247" s="1">
        <v>0</v>
      </c>
      <c r="O247" s="1">
        <v>7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3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7">
        <v>2</v>
      </c>
      <c r="L269" s="1">
        <v>4</v>
      </c>
      <c r="M269" s="17">
        <v>0</v>
      </c>
      <c r="N269" s="1">
        <v>0</v>
      </c>
      <c r="O269" s="1">
        <v>4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3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7">
        <v>0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0</v>
      </c>
      <c r="W288" s="1">
        <v>2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8</v>
      </c>
      <c r="K291" s="17">
        <v>5</v>
      </c>
      <c r="L291" s="1">
        <v>12</v>
      </c>
      <c r="M291" s="17">
        <v>1</v>
      </c>
      <c r="N291" s="1">
        <v>0</v>
      </c>
      <c r="O291" s="1">
        <v>13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4</v>
      </c>
      <c r="V291" s="1">
        <v>3</v>
      </c>
      <c r="W291" s="1">
        <v>6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58</v>
      </c>
      <c r="K373" s="17">
        <v>43</v>
      </c>
      <c r="L373" s="1">
        <v>86</v>
      </c>
      <c r="M373" s="17">
        <v>15</v>
      </c>
      <c r="N373" s="1">
        <v>3</v>
      </c>
      <c r="O373" s="1">
        <v>92</v>
      </c>
      <c r="P373" s="1">
        <v>6</v>
      </c>
      <c r="Q373" s="1">
        <v>0</v>
      </c>
      <c r="R373" s="17">
        <v>0</v>
      </c>
      <c r="S373" s="16">
        <v>0</v>
      </c>
      <c r="T373" s="1">
        <v>0</v>
      </c>
      <c r="U373" s="1">
        <v>8</v>
      </c>
      <c r="V373" s="1">
        <v>33</v>
      </c>
      <c r="W373" s="1">
        <v>60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10</v>
      </c>
      <c r="L398" s="1">
        <v>15</v>
      </c>
      <c r="M398" s="17">
        <v>5</v>
      </c>
      <c r="N398" s="1">
        <v>1</v>
      </c>
      <c r="O398" s="1">
        <v>16</v>
      </c>
      <c r="P398" s="1">
        <v>3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13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6</v>
      </c>
      <c r="L508" s="1">
        <v>11</v>
      </c>
      <c r="M508" s="17">
        <v>0</v>
      </c>
      <c r="N508" s="1">
        <v>0</v>
      </c>
      <c r="O508" s="1">
        <v>10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5</v>
      </c>
      <c r="W508" s="1">
        <v>6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3</v>
      </c>
      <c r="L535" s="1">
        <v>3</v>
      </c>
      <c r="M535" s="17">
        <v>0</v>
      </c>
      <c r="N535" s="1">
        <v>0</v>
      </c>
      <c r="O535" s="1">
        <v>3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3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3</v>
      </c>
      <c r="L628" s="1">
        <v>5</v>
      </c>
      <c r="M628" s="17">
        <v>0</v>
      </c>
      <c r="N628" s="1">
        <v>0</v>
      </c>
      <c r="O628" s="1">
        <v>5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4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871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847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872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2023-08-10T17:27:13Z</dcterms:modified>
</cp:coreProperties>
</file>